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98" activeTab="3"/>
  </bookViews>
  <sheets>
    <sheet name="Table_1_Overall_budget" sheetId="1" r:id="rId1"/>
    <sheet name="Table_2_PP_categories" sheetId="2" r:id="rId2"/>
    <sheet name="Table_3_GA_PP_categories" sheetId="3" r:id="rId3"/>
    <sheet name="Table_4_Sources_ of_funding" sheetId="4" r:id="rId4"/>
  </sheets>
  <definedNames>
    <definedName name="_xlnm.Print_Area" localSheetId="1">'Table_2_PP_categories'!$A$1:$G$17</definedName>
    <definedName name="_xlnm.Print_Area" localSheetId="2">'Table_3_GA_PP_categories'!$A$1:$M$26</definedName>
    <definedName name="_xlnm.Print_Area" localSheetId="3">'Table_4_Sources_ of_funding'!$A$1:$D$37</definedName>
  </definedNames>
  <calcPr fullCalcOnLoad="1"/>
</workbook>
</file>

<file path=xl/sharedStrings.xml><?xml version="1.0" encoding="utf-8"?>
<sst xmlns="http://schemas.openxmlformats.org/spreadsheetml/2006/main" count="237" uniqueCount="150">
  <si>
    <t>TOTAL</t>
  </si>
  <si>
    <t>Expenses</t>
  </si>
  <si>
    <t>Unit</t>
  </si>
  <si>
    <t>n. of units</t>
  </si>
  <si>
    <t>Unit rate (in EUR)</t>
  </si>
  <si>
    <t>Costs (in EUR)</t>
  </si>
  <si>
    <t>1.1 Technical staff</t>
  </si>
  <si>
    <t>1.1.1 Project coordinator</t>
  </si>
  <si>
    <t>Per month</t>
  </si>
  <si>
    <t>1.1.2 (please specify)</t>
  </si>
  <si>
    <t>1.1.3 (please specify) - please add as many rows as you need</t>
  </si>
  <si>
    <t>1.2 Administrative and support staff</t>
  </si>
  <si>
    <t>1.2.1 Financial manager</t>
  </si>
  <si>
    <t>1.2.2 (please specify)</t>
  </si>
  <si>
    <t>1.2.3 (please specify) - please add as many rows as you need</t>
  </si>
  <si>
    <t>Subtotal Human Resources</t>
  </si>
  <si>
    <t>2. Travel</t>
  </si>
  <si>
    <t>Per travel</t>
  </si>
  <si>
    <t>2.3 Other travel expenditures</t>
  </si>
  <si>
    <t>Subtotal Travel</t>
  </si>
  <si>
    <t>Subtotal Equipment and supplies</t>
  </si>
  <si>
    <t>Subtotal Offices</t>
  </si>
  <si>
    <t>Per expert</t>
  </si>
  <si>
    <t>Per service</t>
  </si>
  <si>
    <t>Per action</t>
  </si>
  <si>
    <t>Subtotal Subcontracted services</t>
  </si>
  <si>
    <t>(please specify)</t>
  </si>
  <si>
    <t>(please specify) - please add as many rows as you need</t>
  </si>
  <si>
    <t>Subtotal Other</t>
  </si>
  <si>
    <t>1. Human resources</t>
  </si>
  <si>
    <t>%</t>
  </si>
  <si>
    <t>Name</t>
  </si>
  <si>
    <t>Conditions</t>
  </si>
  <si>
    <t>4. Offices</t>
  </si>
  <si>
    <t>6. Other</t>
  </si>
  <si>
    <t>3. Equipment and supplies</t>
  </si>
  <si>
    <t>5. Subcontracted services</t>
  </si>
  <si>
    <t>Partners</t>
  </si>
  <si>
    <t xml:space="preserve">2. Travel </t>
  </si>
  <si>
    <t>Partner 1</t>
  </si>
  <si>
    <t>Partner 2</t>
  </si>
  <si>
    <t>PERCENTAGE</t>
  </si>
  <si>
    <t xml:space="preserve"> </t>
  </si>
  <si>
    <t>11. Total eligible costs (9+10)</t>
  </si>
  <si>
    <t>Amount (in EUR)</t>
  </si>
  <si>
    <t>Per day</t>
  </si>
  <si>
    <t>4.1 Vehicle costs</t>
  </si>
  <si>
    <t>4.2 Office rent</t>
  </si>
  <si>
    <t>4.3 Furniture and office supplies</t>
  </si>
  <si>
    <t>4.4 Other services (tel/fax, electricity/heating, maintenance)</t>
  </si>
  <si>
    <t>5.1 External experts (please specify) - please add as many rows as you need</t>
  </si>
  <si>
    <t>5.4 Evaluation costs</t>
  </si>
  <si>
    <t>5.5 Translation, interpreters</t>
  </si>
  <si>
    <t>5.7 Costs of conferences/seminars</t>
  </si>
  <si>
    <t>5.9 Other (please specify) - please add as many rows as you need</t>
  </si>
  <si>
    <t>5.6 Financial services (bank guarantee costs etc.)</t>
  </si>
  <si>
    <t>7. SUBTOTAL DIRECT  ELIGIBLE COSTS (1-6)</t>
  </si>
  <si>
    <t>9. TOTAL DIRECT ELIGIBLE COSTS (7+8)</t>
  </si>
  <si>
    <t>11. TOTAL ELIGIBLE COSTS (9+10)</t>
  </si>
  <si>
    <t>Per page/Per day</t>
  </si>
  <si>
    <t>Per item</t>
  </si>
  <si>
    <t>7. Subtotal direct eligible costs (1-6)</t>
  </si>
  <si>
    <t>Per vehicle</t>
  </si>
  <si>
    <t>3.1 Purchase of vehicles</t>
  </si>
  <si>
    <t>3.2 Rent of vehicles</t>
  </si>
  <si>
    <t>3.3 Computer hardware/software</t>
  </si>
  <si>
    <t>3.5 Other (please specify) - please add as many rows as you need</t>
  </si>
  <si>
    <t>3.4 Machines, tools, spare parts/equipment (please specify)</t>
  </si>
  <si>
    <t>`</t>
  </si>
  <si>
    <t>10. Administrative costs (max 7% of 9)</t>
  </si>
  <si>
    <t>GA 1</t>
  </si>
  <si>
    <t>GA 2</t>
  </si>
  <si>
    <t>GA 3</t>
  </si>
  <si>
    <t>GA 4</t>
  </si>
  <si>
    <t>8. Provision for contingency reserve (max 2% of 7)</t>
  </si>
  <si>
    <t>Percentage</t>
  </si>
  <si>
    <t>GA 1 TOTAL</t>
  </si>
  <si>
    <t>GA 2 TOTAL</t>
  </si>
  <si>
    <t>GA 3 TOTAL</t>
  </si>
  <si>
    <t>GA 4 TOTAL</t>
  </si>
  <si>
    <t>7.  Subtotal direct eligible costs of the Action (1-6)</t>
  </si>
  <si>
    <t>9. Total direct eligible costs of the Action (7+8)</t>
  </si>
  <si>
    <t>1. The Budget must cover all eligible costs of the Action, not just the Programme's contribution. The description of items must be sufficiently detailed and all items broken down into their main components. The number of units and unit rate must be specified for each component depending on the indications provided: for example, for a 24 months duration Action with a full time project coordinator, the expense is "Project coordinator", the unit is "per month", the number of unit is "24", the unit rate is the gross monthly cost and the cost will be automatically calculated as the product between the cost per unit and the number of units.</t>
  </si>
  <si>
    <t>10. Administrative costs (maximum 7% of 9. Total direct eligible costs of the Action)</t>
  </si>
  <si>
    <t>8. Provision for contingency reserve (maximum 2% of 7. Subtotal direct eligible costs of the Action)</t>
  </si>
  <si>
    <t>5.2 Publications, studies, research</t>
  </si>
  <si>
    <t>Per event</t>
  </si>
  <si>
    <t>Applicant</t>
  </si>
  <si>
    <t xml:space="preserve">EU contribution for Applicant (acronym, country) </t>
  </si>
  <si>
    <t xml:space="preserve">EU contribution for Partner 1 (acronym, country) </t>
  </si>
  <si>
    <t xml:space="preserve">EU contribution for Partner 2 (acronym, country) </t>
  </si>
  <si>
    <t>TOTAL EU and PARTNERS CONTRIBUTION</t>
  </si>
  <si>
    <t>TOTAL OTHER CONTRIBUTIONS</t>
  </si>
  <si>
    <t>NOTA BENE: The Beneficiary alone is responsible for the correctness of the financial information provided in all budget tables.</t>
  </si>
  <si>
    <t>Applicant (acronym, country)</t>
  </si>
  <si>
    <t>Partner 1 (acronym, country)</t>
  </si>
  <si>
    <t>Partner 2 (acronym, country)</t>
  </si>
  <si>
    <t>Applicant's (acronym, country) financial contribution</t>
  </si>
  <si>
    <t>Partner 1's (acronym, country) financial contribution</t>
  </si>
  <si>
    <t>Partner 2's (acronym, country) financial contribution</t>
  </si>
  <si>
    <t>Expenses are incurred by partner:</t>
  </si>
  <si>
    <r>
      <t xml:space="preserve">Annex </t>
    </r>
    <r>
      <rPr>
        <b/>
        <sz val="15"/>
        <color indexed="40"/>
        <rFont val="Trebuchet MS"/>
        <family val="2"/>
      </rPr>
      <t>B1</t>
    </r>
    <r>
      <rPr>
        <b/>
        <sz val="15"/>
        <rFont val="Trebuchet MS"/>
        <family val="2"/>
      </rPr>
      <t xml:space="preserve">. Table 1 - </t>
    </r>
    <r>
      <rPr>
        <b/>
        <sz val="15"/>
        <color indexed="40"/>
        <rFont val="Trebuchet MS"/>
        <family val="2"/>
      </rPr>
      <t xml:space="preserve">ENPI </t>
    </r>
    <r>
      <rPr>
        <b/>
        <sz val="15"/>
        <rFont val="Trebuchet MS"/>
        <family val="2"/>
      </rPr>
      <t>Budget</t>
    </r>
    <r>
      <rPr>
        <vertAlign val="superscript"/>
        <sz val="15"/>
        <rFont val="Trebuchet MS"/>
        <family val="2"/>
      </rPr>
      <t>1</t>
    </r>
    <r>
      <rPr>
        <b/>
        <sz val="15"/>
        <rFont val="Trebuchet MS"/>
        <family val="2"/>
      </rPr>
      <t xml:space="preserve"> - Overall budget</t>
    </r>
    <r>
      <rPr>
        <b/>
        <sz val="15"/>
        <rFont val="Trebuchet MS"/>
        <family val="2"/>
      </rPr>
      <t xml:space="preserve"> by year and cost categories</t>
    </r>
  </si>
  <si>
    <r>
      <t>Year 1</t>
    </r>
    <r>
      <rPr>
        <b/>
        <vertAlign val="superscript"/>
        <sz val="11"/>
        <rFont val="Trebuchet MS"/>
        <family val="2"/>
      </rPr>
      <t>2</t>
    </r>
  </si>
  <si>
    <r>
      <t>Costs (in EUR)</t>
    </r>
    <r>
      <rPr>
        <b/>
        <vertAlign val="superscript"/>
        <sz val="12"/>
        <rFont val="Trebuchet MS"/>
        <family val="2"/>
      </rPr>
      <t>3</t>
    </r>
  </si>
  <si>
    <r>
      <t>1. Human Resources (gross amount)</t>
    </r>
    <r>
      <rPr>
        <b/>
        <vertAlign val="superscript"/>
        <sz val="12"/>
        <rFont val="Trebuchet MS"/>
        <family val="2"/>
      </rPr>
      <t>4</t>
    </r>
  </si>
  <si>
    <r>
      <t>2. Travel</t>
    </r>
    <r>
      <rPr>
        <b/>
        <vertAlign val="superscript"/>
        <sz val="12"/>
        <rFont val="Trebuchet MS"/>
        <family val="2"/>
      </rPr>
      <t>5</t>
    </r>
  </si>
  <si>
    <r>
      <t>2.1 Travel</t>
    </r>
    <r>
      <rPr>
        <b/>
        <vertAlign val="superscript"/>
        <sz val="12"/>
        <rFont val="Trebuchet MS"/>
        <family val="2"/>
      </rPr>
      <t>6</t>
    </r>
  </si>
  <si>
    <r>
      <t>2.2 Per diem</t>
    </r>
    <r>
      <rPr>
        <vertAlign val="superscript"/>
        <sz val="12"/>
        <rFont val="Trebuchet MS"/>
        <family val="2"/>
      </rPr>
      <t>7</t>
    </r>
  </si>
  <si>
    <r>
      <t>3. Equipment and supplies</t>
    </r>
    <r>
      <rPr>
        <b/>
        <vertAlign val="superscript"/>
        <sz val="12"/>
        <rFont val="Trebuchet MS"/>
        <family val="2"/>
      </rPr>
      <t>8</t>
    </r>
  </si>
  <si>
    <r>
      <t>4. Offices</t>
    </r>
    <r>
      <rPr>
        <b/>
        <vertAlign val="superscript"/>
        <sz val="12"/>
        <rFont val="Trebuchet MS"/>
        <family val="2"/>
      </rPr>
      <t>9</t>
    </r>
  </si>
  <si>
    <r>
      <t>5. Subcontracted services</t>
    </r>
    <r>
      <rPr>
        <b/>
        <vertAlign val="superscript"/>
        <sz val="12"/>
        <rFont val="Trebuchet MS"/>
        <family val="2"/>
      </rPr>
      <t>10</t>
    </r>
  </si>
  <si>
    <r>
      <t>5.3 Costs for expenditure verification</t>
    </r>
    <r>
      <rPr>
        <b/>
        <vertAlign val="superscript"/>
        <sz val="12"/>
        <rFont val="Trebuchet MS"/>
        <family val="2"/>
      </rPr>
      <t>11</t>
    </r>
  </si>
  <si>
    <r>
      <t>5.8  Visibility actions</t>
    </r>
    <r>
      <rPr>
        <b/>
        <vertAlign val="superscript"/>
        <sz val="12"/>
        <rFont val="Trebuchet MS"/>
        <family val="2"/>
      </rPr>
      <t>12</t>
    </r>
  </si>
  <si>
    <r>
      <t>8. Provision for contingency reserve (maximum 2% of 7.Subtotal direct eligible costs of the Action)</t>
    </r>
    <r>
      <rPr>
        <b/>
        <vertAlign val="superscript"/>
        <sz val="12"/>
        <rFont val="Trebuchet MS"/>
        <family val="2"/>
      </rPr>
      <t>13</t>
    </r>
    <r>
      <rPr>
        <vertAlign val="superscript"/>
        <sz val="12"/>
        <rFont val="Trebuchet MS"/>
        <family val="2"/>
      </rPr>
      <t xml:space="preserve"> </t>
    </r>
  </si>
  <si>
    <r>
      <t>10.  Administrative costs (maximum 7% of 9. Total direct eligible costs of the Action)</t>
    </r>
    <r>
      <rPr>
        <b/>
        <vertAlign val="superscript"/>
        <sz val="12"/>
        <rFont val="Trebuchet MS"/>
        <family val="2"/>
      </rPr>
      <t>14</t>
    </r>
  </si>
  <si>
    <t>2. This section must be completed if the Action is to be implemented over a period of more than 12 months.</t>
  </si>
  <si>
    <t>3. Costs and unit rates are rounded to the nearest euro cent.</t>
  </si>
  <si>
    <t>4. Please add different rows if same positions have different cost. If staff are not working full time on the Action, the percentage should be indicated alongside the description of the item and reflected in the number of units (not the unit rate). More specifically, for each part time staff, please insert as in the following example:
o Description: Regional Coordinator Bulgaria (working 50% over a 18 months period, part time salary 1,000 Euro);
o No. of units: 18*50%;
o Unit rate: 2,000 Euro.</t>
  </si>
  <si>
    <t>5. Costs for C02 offsetting of air travel may be included. C02 offsetting shall in that case be achieved by supporting CDM/Gold Standard projects (evidence must be included as part of the supporting documents) or through airplane company programmes when available.  Indicate the place of departure and the destination. If information is not available, enter a global amount.</t>
  </si>
  <si>
    <r>
      <t xml:space="preserve">6. Please include each travel on separate row and detail for each row how many persons and the route they travel (from … to….). Please carefully check Annex G </t>
    </r>
    <r>
      <rPr>
        <b/>
        <i/>
        <sz val="10"/>
        <rFont val="Trebuchet MS"/>
        <family val="2"/>
      </rPr>
      <t>Eligibility of expenditure</t>
    </r>
    <r>
      <rPr>
        <b/>
        <sz val="10"/>
        <rFont val="Trebuchet MS"/>
        <family val="2"/>
      </rPr>
      <t xml:space="preserve"> to the Guidelines for Grant Applicants.</t>
    </r>
  </si>
  <si>
    <t>8. Costs of purchase or rental. Please note that only the equipment and supplies specifically mentioned within the Grant Application Form (section 2.4.2.9) may be included.</t>
  </si>
  <si>
    <t>9. These costs may cover only premises rented especially for the Action. The normal rental and service costs are administrative expenditure under heading 10.</t>
  </si>
  <si>
    <t>10. Specify. Lump sums will not be accepted.</t>
  </si>
  <si>
    <t>11. For the Romanian Beneficiaries/partners, the costs for expenditure verification are not eligible from the budget of the joint Action, being covered by the national control system (set up by the Ministry of Regional Development and Tourism, Romania).
For each Beneficiary/partner from Armenia, Bulgaria, Georgia, Greece, R.Moldova, Ukraine and Turkey, corresponding costs for expenditure verification shall be budgeted under this budgetary line, despite the fact that for the Bulgarian and Greek entities the verification shall be performed by the national control system, whereas for the rest, audit firms shall be contracted following the provisions of Annex IV of the Grant Contract.</t>
  </si>
  <si>
    <t>12. Communication and visibility activities should be properly planned and budgeted at each stage of the project implementation. These activities should not only focus on publicising the EU support for the action but also on its outcome and impact. Please note that the Communication and Visibility Manual for EU External Actions is available on the following website: http://ec.europa.eu/europeaid/work/visibility/index_en.htm).</t>
  </si>
  <si>
    <t>13. Contingency reserve can only be used with the prior written authorization of the Joint Managing Authority in case of ENPI funds and CFCU in Turkey for IPA funds.</t>
  </si>
  <si>
    <t>14. Only indirect costs which are not assigned to another heading of the budget are included here. Please mention the general condition taken into account for the use of flat rates: 
- The ratio of the number of people working for the Action / number of people working in the organization or department;
- The ratio of the number of hours worked on the Action / number of hours worked in total in the organization or department;
- The ratio of the surface used by the personnel working for the Action / surface of the organization or department.</t>
  </si>
  <si>
    <r>
      <t xml:space="preserve">Annex </t>
    </r>
    <r>
      <rPr>
        <b/>
        <sz val="14"/>
        <color indexed="40"/>
        <rFont val="Trebuchet MS"/>
        <family val="2"/>
      </rPr>
      <t>B1</t>
    </r>
    <r>
      <rPr>
        <b/>
        <sz val="14"/>
        <rFont val="Trebuchet MS"/>
        <family val="2"/>
      </rPr>
      <t xml:space="preserve">. Table 2 - </t>
    </r>
    <r>
      <rPr>
        <b/>
        <sz val="14"/>
        <color indexed="40"/>
        <rFont val="Trebuchet MS"/>
        <family val="2"/>
      </rPr>
      <t>ENPI</t>
    </r>
    <r>
      <rPr>
        <b/>
        <sz val="14"/>
        <rFont val="Trebuchet MS"/>
        <family val="2"/>
      </rPr>
      <t xml:space="preserve"> Budget - Expected distribution per partners</t>
    </r>
    <r>
      <rPr>
        <b/>
        <sz val="14"/>
        <rFont val="Trebuchet MS"/>
        <family val="2"/>
      </rPr>
      <t xml:space="preserve"> and cost categories</t>
    </r>
  </si>
  <si>
    <r>
      <t>Partner 3 (acronym, country)</t>
    </r>
    <r>
      <rPr>
        <b/>
        <vertAlign val="superscript"/>
        <sz val="12"/>
        <rFont val="Trebuchet MS"/>
        <family val="2"/>
      </rPr>
      <t>15</t>
    </r>
  </si>
  <si>
    <t>15. Please add as many columns as necessary.</t>
  </si>
  <si>
    <r>
      <t xml:space="preserve">Annex </t>
    </r>
    <r>
      <rPr>
        <b/>
        <sz val="12"/>
        <color indexed="40"/>
        <rFont val="Trebuchet MS"/>
        <family val="2"/>
      </rPr>
      <t>B1</t>
    </r>
    <r>
      <rPr>
        <b/>
        <sz val="12"/>
        <rFont val="Trebuchet MS"/>
        <family val="2"/>
      </rPr>
      <t xml:space="preserve">. Table 3 - </t>
    </r>
    <r>
      <rPr>
        <b/>
        <sz val="12"/>
        <color indexed="40"/>
        <rFont val="Trebuchet MS"/>
        <family val="2"/>
      </rPr>
      <t>ENPI</t>
    </r>
    <r>
      <rPr>
        <b/>
        <sz val="12"/>
        <rFont val="Trebuchet MS"/>
        <family val="2"/>
      </rPr>
      <t xml:space="preserve"> Budget - Expected distribution per Group of Activities, partners</t>
    </r>
    <r>
      <rPr>
        <b/>
        <sz val="12"/>
        <rFont val="Trebuchet MS"/>
        <family val="2"/>
      </rPr>
      <t xml:space="preserve"> and cost categories</t>
    </r>
  </si>
  <si>
    <r>
      <t>Partner 3</t>
    </r>
    <r>
      <rPr>
        <b/>
        <vertAlign val="superscript"/>
        <sz val="12"/>
        <rFont val="Trebuchet MS"/>
        <family val="2"/>
      </rPr>
      <t>16</t>
    </r>
  </si>
  <si>
    <t>16. Please add as many rows as necessary.</t>
  </si>
  <si>
    <r>
      <t xml:space="preserve">Annex </t>
    </r>
    <r>
      <rPr>
        <b/>
        <sz val="14"/>
        <color indexed="40"/>
        <rFont val="Trebuchet MS"/>
        <family val="2"/>
      </rPr>
      <t>B1</t>
    </r>
    <r>
      <rPr>
        <b/>
        <sz val="14"/>
        <rFont val="Trebuchet MS"/>
        <family val="2"/>
      </rPr>
      <t xml:space="preserve">. Table 4 - </t>
    </r>
    <r>
      <rPr>
        <b/>
        <sz val="14"/>
        <color indexed="40"/>
        <rFont val="Trebuchet MS"/>
        <family val="2"/>
      </rPr>
      <t>ENPI</t>
    </r>
    <r>
      <rPr>
        <b/>
        <sz val="14"/>
        <rFont val="Trebuchet MS"/>
        <family val="2"/>
      </rPr>
      <t xml:space="preserve"> Budget - Sources of funding</t>
    </r>
  </si>
  <si>
    <r>
      <t>Total EU contribution</t>
    </r>
    <r>
      <rPr>
        <vertAlign val="superscript"/>
        <sz val="12"/>
        <rFont val="Trebuchet MS"/>
        <family val="2"/>
      </rPr>
      <t>17</t>
    </r>
  </si>
  <si>
    <r>
      <t>EU contribution for Partner 3 (acronym, country)</t>
    </r>
    <r>
      <rPr>
        <vertAlign val="superscript"/>
        <sz val="12"/>
        <rFont val="Trebuchet MS"/>
        <family val="2"/>
      </rPr>
      <t>18</t>
    </r>
  </si>
  <si>
    <r>
      <t>Total partners' financial contribution</t>
    </r>
    <r>
      <rPr>
        <vertAlign val="superscript"/>
        <sz val="12"/>
        <rFont val="Trebuchet MS"/>
        <family val="2"/>
      </rPr>
      <t>19</t>
    </r>
  </si>
  <si>
    <r>
      <t>Partner 3's (acronym, country) financial contribution</t>
    </r>
    <r>
      <rPr>
        <vertAlign val="superscript"/>
        <sz val="12"/>
        <rFont val="Trebuchet MS"/>
        <family val="2"/>
      </rPr>
      <t>18</t>
    </r>
  </si>
  <si>
    <r>
      <t>Contribution(s) from other European Institutions or EU Member States</t>
    </r>
    <r>
      <rPr>
        <vertAlign val="superscript"/>
        <sz val="10"/>
        <rFont val="Trebuchet MS"/>
        <family val="2"/>
      </rPr>
      <t>20</t>
    </r>
  </si>
  <si>
    <r>
      <t>Contribution from other organisations</t>
    </r>
    <r>
      <rPr>
        <vertAlign val="superscript"/>
        <sz val="10"/>
        <rFont val="Trebuchet MS"/>
        <family val="2"/>
      </rPr>
      <t>21</t>
    </r>
  </si>
  <si>
    <r>
      <t>Other contribution (please specify)</t>
    </r>
    <r>
      <rPr>
        <vertAlign val="superscript"/>
        <sz val="10"/>
        <rFont val="Trebuchet MS"/>
        <family val="2"/>
      </rPr>
      <t>22</t>
    </r>
  </si>
  <si>
    <r>
      <t>In kind contribution</t>
    </r>
    <r>
      <rPr>
        <vertAlign val="superscript"/>
        <sz val="12"/>
        <rFont val="Trebuchet MS"/>
        <family val="2"/>
      </rPr>
      <t>23</t>
    </r>
  </si>
  <si>
    <t>17. The maximum total EU contribution cannot exceed 90% of the total budget of the Action (budget heading 11 in Table 1 ENPI).</t>
  </si>
  <si>
    <t>18. Please add as many raws as necessary.</t>
  </si>
  <si>
    <t>19. The minimum total partners' financial contribution should be minimum 10% of the total budget of the Action (budget heading 11 in Table 1 ENPI).</t>
  </si>
  <si>
    <t>20. Only in case  a partner's financial contribution is partially or totally supported by an EU institution/Member State. Please note that this amount should be already included in the partners' financial contribution above.</t>
  </si>
  <si>
    <t>21. Only in case  a partner's financial contribution is partially or totally supported by other organisations. Please note that this amount should be already included in the partners' financial contribution above.</t>
  </si>
  <si>
    <t>22. Only in case  a partner's financial contribution is partially or totally supported by other sources. Please note that this amount should be already included in the partners' financial contribution above.</t>
  </si>
  <si>
    <t>23. Please list any in kind contribution, if it is the case.</t>
  </si>
  <si>
    <r>
      <t>7. Per diems cover accommodation, meals and local travel within the place of the mission and miscellaneous expenses. The calculation of per diems and the applicable rates must not exceed the scales published by the E.C. at the time of contract signature (</t>
    </r>
    <r>
      <rPr>
        <b/>
        <sz val="10"/>
        <color indexed="40"/>
        <rFont val="Trebuchet MS"/>
        <family val="2"/>
      </rPr>
      <t>Annex H. Daily allowance rates</t>
    </r>
    <r>
      <rPr>
        <b/>
        <sz val="10"/>
        <rFont val="Trebuchet MS"/>
        <family val="2"/>
      </rPr>
      <t xml:space="preserve">). If information is not available, enter a global amount. Please include each country on separate row and detail for each row how many persons, which nationality and how many days. Please carefully check Annex G </t>
    </r>
    <r>
      <rPr>
        <b/>
        <i/>
        <sz val="10"/>
        <rFont val="Trebuchet MS"/>
        <family val="2"/>
      </rPr>
      <t>Eligibility of expenditure</t>
    </r>
    <r>
      <rPr>
        <b/>
        <sz val="10"/>
        <rFont val="Trebuchet MS"/>
        <family val="2"/>
      </rPr>
      <t xml:space="preserve"> to the Guidelines for Grant Applicants.</t>
    </r>
  </si>
</sst>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L.&quot;\ #,##0;\-&quot;L.&quot;\ #,##0"/>
    <numFmt numFmtId="181" formatCode="&quot;L.&quot;\ #,##0;[Red]\-&quot;L.&quot;\ #,##0"/>
    <numFmt numFmtId="182" formatCode="&quot;L.&quot;\ #,##0.00;\-&quot;L.&quot;\ #,##0.00"/>
    <numFmt numFmtId="183" formatCode="&quot;L.&quot;\ #,##0.00;[Red]\-&quot;L.&quot;\ #,##0.00"/>
    <numFmt numFmtId="184" formatCode="_-&quot;L.&quot;\ * #,##0_-;\-&quot;L.&quot;\ * #,##0_-;_-&quot;L.&quot;\ * &quot;-&quot;_-;_-@_-"/>
    <numFmt numFmtId="185" formatCode="_-&quot;L.&quot;\ * #,##0.00_-;\-&quot;L.&quot;\ * #,##0.00_-;_-&quot;L.&quot;\ * &quot;-&quot;??_-;_-@_-"/>
    <numFmt numFmtId="186" formatCode="[$€-410]\ #,##0.00;[Red]\-[$€-410]\ #,##0.00"/>
    <numFmt numFmtId="187" formatCode="&quot;€ &quot;#,##0.00"/>
    <numFmt numFmtId="188" formatCode="&quot;€ &quot;#,##0"/>
    <numFmt numFmtId="189" formatCode="#,##0.00\ [$€-1]"/>
    <numFmt numFmtId="190" formatCode="#,##0\ [$€-1]"/>
    <numFmt numFmtId="191" formatCode="&quot;€&quot;\ #,##0"/>
    <numFmt numFmtId="192" formatCode="&quot;€&quot;\ #,##0.00"/>
    <numFmt numFmtId="193" formatCode="0.0%"/>
    <numFmt numFmtId="194" formatCode="#,##0.00\ [$€-1];[Red]\-#,##0.00\ [$€-1]"/>
    <numFmt numFmtId="195" formatCode="[$€-410]\ #,##0.00;[Red][$€-410]\ #,##0.00"/>
    <numFmt numFmtId="196" formatCode="&quot;Yes&quot;;&quot;Yes&quot;;&quot;No&quot;"/>
    <numFmt numFmtId="197" formatCode="&quot;True&quot;;&quot;True&quot;;&quot;False&quot;"/>
    <numFmt numFmtId="198" formatCode="&quot;On&quot;;&quot;On&quot;;&quot;Off&quot;"/>
  </numFmts>
  <fonts count="50">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u val="single"/>
      <sz val="6.5"/>
      <color indexed="12"/>
      <name val="Arial"/>
      <family val="2"/>
    </font>
    <font>
      <u val="single"/>
      <sz val="6.5"/>
      <color indexed="20"/>
      <name val="Arial"/>
      <family val="2"/>
    </font>
    <font>
      <sz val="10"/>
      <name val="Trebuchet MS"/>
      <family val="2"/>
    </font>
    <font>
      <b/>
      <sz val="15"/>
      <name val="Trebuchet MS"/>
      <family val="2"/>
    </font>
    <font>
      <vertAlign val="superscript"/>
      <sz val="15"/>
      <name val="Trebuchet MS"/>
      <family val="2"/>
    </font>
    <font>
      <b/>
      <sz val="10"/>
      <color indexed="8"/>
      <name val="Trebuchet MS"/>
      <family val="2"/>
    </font>
    <font>
      <b/>
      <vertAlign val="superscript"/>
      <sz val="12"/>
      <name val="Trebuchet MS"/>
      <family val="2"/>
    </font>
    <font>
      <b/>
      <sz val="10"/>
      <name val="Trebuchet MS"/>
      <family val="2"/>
    </font>
    <font>
      <b/>
      <i/>
      <sz val="10"/>
      <name val="Trebuchet MS"/>
      <family val="2"/>
    </font>
    <font>
      <sz val="8"/>
      <name val="Trebuchet MS"/>
      <family val="2"/>
    </font>
    <font>
      <b/>
      <sz val="12"/>
      <name val="Trebuchet MS"/>
      <family val="2"/>
    </font>
    <font>
      <sz val="12"/>
      <name val="Trebuchet MS"/>
      <family val="2"/>
    </font>
    <font>
      <vertAlign val="superscript"/>
      <sz val="12"/>
      <name val="Trebuchet MS"/>
      <family val="2"/>
    </font>
    <font>
      <i/>
      <sz val="10"/>
      <name val="Trebuchet MS"/>
      <family val="2"/>
    </font>
    <font>
      <sz val="9"/>
      <name val="Trebuchet MS"/>
      <family val="2"/>
    </font>
    <font>
      <b/>
      <sz val="16"/>
      <name val="Trebuchet MS"/>
      <family val="2"/>
    </font>
    <font>
      <b/>
      <sz val="18"/>
      <name val="Trebuchet MS"/>
      <family val="2"/>
    </font>
    <font>
      <b/>
      <sz val="11"/>
      <name val="Trebuchet MS"/>
      <family val="2"/>
    </font>
    <font>
      <b/>
      <sz val="14"/>
      <name val="Trebuchet MS"/>
      <family val="2"/>
    </font>
    <font>
      <sz val="11"/>
      <name val="Trebuchet MS"/>
      <family val="2"/>
    </font>
    <font>
      <b/>
      <sz val="13"/>
      <name val="Trebuchet MS"/>
      <family val="2"/>
    </font>
    <font>
      <b/>
      <vertAlign val="superscript"/>
      <sz val="11"/>
      <name val="Trebuchet MS"/>
      <family val="2"/>
    </font>
    <font>
      <vertAlign val="superscript"/>
      <sz val="10"/>
      <name val="Trebuchet MS"/>
      <family val="2"/>
    </font>
    <font>
      <b/>
      <sz val="8"/>
      <name val="Trebuchet MS"/>
      <family val="2"/>
    </font>
    <font>
      <b/>
      <sz val="15"/>
      <color indexed="40"/>
      <name val="Trebuchet MS"/>
      <family val="2"/>
    </font>
    <font>
      <b/>
      <sz val="14"/>
      <color indexed="40"/>
      <name val="Trebuchet MS"/>
      <family val="2"/>
    </font>
    <font>
      <b/>
      <sz val="12"/>
      <color indexed="40"/>
      <name val="Trebuchet MS"/>
      <family val="2"/>
    </font>
    <font>
      <b/>
      <sz val="10"/>
      <color indexed="40"/>
      <name val="Trebuchet MS"/>
      <family val="2"/>
    </font>
    <font>
      <sz val="10"/>
      <color indexed="40"/>
      <name val="Trebuchet MS"/>
      <family val="2"/>
    </font>
    <font>
      <sz val="11"/>
      <color indexed="40"/>
      <name val="Trebuchet MS"/>
      <family val="2"/>
    </font>
    <font>
      <sz val="10"/>
      <color rgb="FF00B0F0"/>
      <name val="Trebuchet MS"/>
      <family val="2"/>
    </font>
    <font>
      <sz val="11"/>
      <color rgb="FF00B0F0"/>
      <name val="Trebuchet MS"/>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theme="0" tint="-0.1499900072813034"/>
        <bgColor indexed="64"/>
      </patternFill>
    </fill>
    <fill>
      <patternFill patternType="solid">
        <fgColor indexed="23"/>
        <bgColor indexed="64"/>
      </patternFill>
    </fill>
    <fill>
      <patternFill patternType="solid">
        <fgColor indexed="23"/>
        <bgColor indexed="64"/>
      </patternFill>
    </fill>
    <fill>
      <patternFill patternType="solid">
        <fgColor theme="0" tint="-0.24997000396251678"/>
        <bgColor indexed="64"/>
      </patternFill>
    </fill>
  </fills>
  <borders count="1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8"/>
      </left>
      <right style="hair">
        <color indexed="8"/>
      </right>
      <top style="medium">
        <color indexed="8"/>
      </top>
      <bottom>
        <color indexed="63"/>
      </bottom>
    </border>
    <border>
      <left style="hair">
        <color indexed="8"/>
      </left>
      <right style="hair">
        <color indexed="8"/>
      </right>
      <top style="medium">
        <color indexed="8"/>
      </top>
      <bottom>
        <color indexed="63"/>
      </bottom>
    </border>
    <border>
      <left>
        <color indexed="63"/>
      </left>
      <right style="hair">
        <color indexed="8"/>
      </right>
      <top style="medium">
        <color indexed="8"/>
      </top>
      <bottom>
        <color indexed="63"/>
      </bottom>
    </border>
    <border>
      <left style="thin"/>
      <right style="hair">
        <color indexed="8"/>
      </right>
      <top style="medium">
        <color indexed="8"/>
      </top>
      <bottom>
        <color indexed="63"/>
      </bottom>
    </border>
    <border>
      <left style="hair">
        <color indexed="8"/>
      </left>
      <right style="medium">
        <color indexed="8"/>
      </right>
      <top style="medium">
        <color indexed="8"/>
      </top>
      <bottom>
        <color indexed="63"/>
      </bottom>
    </border>
    <border>
      <left>
        <color indexed="63"/>
      </left>
      <right style="hair">
        <color indexed="8"/>
      </right>
      <top style="hair">
        <color indexed="8"/>
      </top>
      <bottom style="hair">
        <color indexed="8"/>
      </bottom>
    </border>
    <border>
      <left>
        <color indexed="63"/>
      </left>
      <right style="hair">
        <color indexed="8"/>
      </right>
      <top style="hair">
        <color indexed="8"/>
      </top>
      <bottom style="medium"/>
    </border>
    <border>
      <left style="medium">
        <color indexed="8"/>
      </left>
      <right style="hair">
        <color indexed="8"/>
      </right>
      <top>
        <color indexed="63"/>
      </top>
      <bottom style="medium">
        <color indexed="8"/>
      </bottom>
    </border>
    <border>
      <left style="medium">
        <color indexed="8"/>
      </left>
      <right style="hair">
        <color indexed="8"/>
      </right>
      <top style="medium">
        <color indexed="8"/>
      </top>
      <bottom style="medium">
        <color indexed="8"/>
      </bottom>
    </border>
    <border>
      <left style="thin"/>
      <right style="thin"/>
      <top>
        <color indexed="63"/>
      </top>
      <bottom style="thin"/>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medium"/>
    </border>
    <border>
      <left style="medium">
        <color indexed="8"/>
      </left>
      <right style="hair">
        <color indexed="8"/>
      </right>
      <top>
        <color indexed="63"/>
      </top>
      <bottom>
        <color indexed="63"/>
      </bottom>
    </border>
    <border>
      <left style="medium"/>
      <right style="hair">
        <color indexed="8"/>
      </right>
      <top style="medium"/>
      <bottom style="medium"/>
    </border>
    <border>
      <left>
        <color indexed="63"/>
      </left>
      <right>
        <color indexed="63"/>
      </right>
      <top style="medium"/>
      <bottom>
        <color indexed="63"/>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right>
        <color indexed="63"/>
      </right>
      <top style="medium">
        <color indexed="8"/>
      </top>
      <bottom style="medium">
        <color indexed="8"/>
      </bottom>
    </border>
    <border>
      <left>
        <color indexed="63"/>
      </left>
      <right style="medium"/>
      <top style="medium">
        <color indexed="8"/>
      </top>
      <bottom style="medium">
        <color indexed="8"/>
      </bottom>
    </border>
    <border>
      <left style="medium">
        <color indexed="8"/>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color indexed="63"/>
      </left>
      <right>
        <color indexed="63"/>
      </right>
      <top>
        <color indexed="63"/>
      </top>
      <bottom style="medium">
        <color indexed="8"/>
      </bottom>
    </border>
    <border>
      <left style="thin">
        <color indexed="8"/>
      </left>
      <right>
        <color indexed="63"/>
      </right>
      <top>
        <color indexed="63"/>
      </top>
      <bottom style="thin">
        <color indexed="8"/>
      </bottom>
    </border>
    <border>
      <left style="medium">
        <color indexed="8"/>
      </left>
      <right>
        <color indexed="63"/>
      </right>
      <top>
        <color indexed="63"/>
      </top>
      <bottom style="medium">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color indexed="63"/>
      </left>
      <right>
        <color indexed="63"/>
      </right>
      <top style="thin">
        <color indexed="8"/>
      </top>
      <bottom style="thin">
        <color indexed="8"/>
      </bottom>
    </border>
    <border>
      <left style="medium"/>
      <right>
        <color indexed="63"/>
      </right>
      <top style="medium"/>
      <bottom style="hair">
        <color indexed="8"/>
      </bottom>
    </border>
    <border>
      <left>
        <color indexed="63"/>
      </left>
      <right style="hair">
        <color indexed="8"/>
      </right>
      <top style="medium"/>
      <bottom style="hair">
        <color indexed="8"/>
      </bottom>
    </border>
    <border>
      <left style="hair">
        <color indexed="8"/>
      </left>
      <right style="hair">
        <color indexed="8"/>
      </right>
      <top style="medium"/>
      <bottom style="hair">
        <color indexed="8"/>
      </bottom>
    </border>
    <border>
      <left style="thin"/>
      <right style="hair">
        <color indexed="8"/>
      </right>
      <top style="medium"/>
      <bottom style="hair">
        <color indexed="8"/>
      </bottom>
    </border>
    <border>
      <left style="medium"/>
      <right>
        <color indexed="63"/>
      </right>
      <top style="hair">
        <color indexed="8"/>
      </top>
      <bottom style="hair">
        <color indexed="8"/>
      </bottom>
    </border>
    <border>
      <left style="hair">
        <color indexed="8"/>
      </left>
      <right style="thin"/>
      <top style="hair">
        <color indexed="8"/>
      </top>
      <bottom style="hair">
        <color indexed="8"/>
      </bottom>
    </border>
    <border>
      <left style="thin"/>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medium"/>
      <right>
        <color indexed="63"/>
      </right>
      <top style="hair">
        <color indexed="8"/>
      </top>
      <bottom style="medium"/>
    </border>
    <border>
      <left>
        <color indexed="63"/>
      </left>
      <right>
        <color indexed="63"/>
      </right>
      <top>
        <color indexed="63"/>
      </top>
      <bottom style="medium"/>
    </border>
    <border>
      <left style="hair">
        <color indexed="8"/>
      </left>
      <right style="hair">
        <color indexed="8"/>
      </right>
      <top style="hair">
        <color indexed="8"/>
      </top>
      <bottom style="medium"/>
    </border>
    <border>
      <left style="thin"/>
      <right style="hair">
        <color indexed="8"/>
      </right>
      <top style="hair">
        <color indexed="8"/>
      </top>
      <bottom style="medium"/>
    </border>
    <border>
      <left style="hair">
        <color indexed="8"/>
      </left>
      <right style="hair">
        <color indexed="8"/>
      </right>
      <top>
        <color indexed="63"/>
      </top>
      <bottom style="medium">
        <color indexed="8"/>
      </bottom>
    </border>
    <border>
      <left style="hair">
        <color indexed="8"/>
      </left>
      <right style="hair">
        <color indexed="8"/>
      </right>
      <top style="medium"/>
      <bottom>
        <color indexed="63"/>
      </bottom>
    </border>
    <border>
      <left style="thin"/>
      <right style="hair">
        <color indexed="8"/>
      </right>
      <top style="medium"/>
      <bottom>
        <color indexed="63"/>
      </bottom>
    </border>
    <border>
      <left style="hair">
        <color indexed="8"/>
      </left>
      <right style="thin"/>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style="thin"/>
      <top style="medium">
        <color indexed="8"/>
      </top>
      <bottom style="medium"/>
    </border>
    <border>
      <left>
        <color indexed="63"/>
      </left>
      <right style="medium">
        <color indexed="8"/>
      </right>
      <top style="medium">
        <color indexed="8"/>
      </top>
      <bottom>
        <color indexed="63"/>
      </bottom>
    </border>
    <border>
      <left style="hair">
        <color indexed="8"/>
      </left>
      <right style="thin"/>
      <top style="medium"/>
      <bottom style="medium"/>
    </border>
    <border>
      <left style="thin"/>
      <right style="thin"/>
      <top style="thin"/>
      <bottom style="medium"/>
    </border>
    <border>
      <left style="medium"/>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top>
        <color indexed="63"/>
      </top>
      <bottom style="medium">
        <color indexed="8"/>
      </bottom>
    </border>
    <border>
      <left style="thin">
        <color indexed="8"/>
      </left>
      <right style="thin"/>
      <top style="medium">
        <color indexed="8"/>
      </top>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medium">
        <color indexed="8"/>
      </bottom>
    </border>
    <border>
      <left style="medium"/>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style="thin"/>
      <bottom style="thin"/>
    </border>
    <border>
      <left style="thin"/>
      <right style="medium"/>
      <top>
        <color indexed="63"/>
      </top>
      <bottom>
        <color indexed="63"/>
      </bottom>
    </border>
    <border>
      <left style="medium"/>
      <right style="medium"/>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color indexed="8"/>
      </right>
      <top style="thin">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medium">
        <color indexed="8"/>
      </bottom>
    </border>
    <border>
      <left>
        <color indexed="63"/>
      </left>
      <right style="thin">
        <color indexed="8"/>
      </right>
      <top>
        <color indexed="63"/>
      </top>
      <bottom style="thin">
        <color indexed="8"/>
      </bottom>
    </border>
    <border>
      <left>
        <color indexed="63"/>
      </left>
      <right style="thin">
        <color indexed="8"/>
      </right>
      <top style="medium">
        <color indexed="8"/>
      </top>
      <bottom>
        <color indexed="63"/>
      </bottom>
    </border>
    <border>
      <left style="medium">
        <color indexed="8"/>
      </left>
      <right style="medium">
        <color indexed="8"/>
      </right>
      <top style="medium">
        <color indexed="8"/>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color indexed="63"/>
      </left>
      <right>
        <color indexed="63"/>
      </right>
      <top style="medium">
        <color indexed="8"/>
      </top>
      <bottom style="medium"/>
    </border>
    <border>
      <left style="medium"/>
      <right style="thin"/>
      <top>
        <color indexed="63"/>
      </top>
      <bottom style="thin"/>
    </border>
    <border>
      <left style="medium"/>
      <right style="thin"/>
      <top>
        <color indexed="63"/>
      </top>
      <bottom>
        <color indexed="63"/>
      </botto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medium"/>
      <right style="thin"/>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thin"/>
      <right style="thin"/>
      <top style="thin"/>
      <bottom>
        <color indexed="63"/>
      </bottom>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6" fillId="3" borderId="0" applyNumberFormat="0" applyBorder="0" applyAlignment="0" applyProtection="0"/>
    <xf numFmtId="0" fontId="3" fillId="20" borderId="1" applyNumberFormat="0" applyAlignment="0" applyProtection="0"/>
    <xf numFmtId="0" fontId="5" fillId="21" borderId="2" applyNumberFormat="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7"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6" fillId="7" borderId="1" applyNumberFormat="0" applyAlignment="0" applyProtection="0"/>
    <xf numFmtId="0" fontId="4" fillId="0" borderId="6" applyNumberFormat="0" applyFill="0" applyAlignment="0" applyProtection="0"/>
    <xf numFmtId="0" fontId="7" fillId="22" borderId="0" applyNumberFormat="0" applyBorder="0" applyAlignment="0" applyProtection="0"/>
    <xf numFmtId="0" fontId="1" fillId="0" borderId="0">
      <alignment/>
      <protection/>
    </xf>
    <xf numFmtId="0" fontId="0" fillId="23" borderId="7" applyNumberFormat="0" applyAlignment="0" applyProtection="0"/>
    <xf numFmtId="0" fontId="8" fillId="20" borderId="8" applyNumberFormat="0" applyAlignment="0" applyProtection="0"/>
    <xf numFmtId="9" fontId="0" fillId="0" borderId="0" applyFill="0" applyBorder="0" applyAlignment="0" applyProtection="0"/>
    <xf numFmtId="0" fontId="11" fillId="0" borderId="0" applyNumberFormat="0" applyFill="0" applyBorder="0" applyAlignment="0" applyProtection="0"/>
    <xf numFmtId="0" fontId="15" fillId="0" borderId="9" applyNumberFormat="0" applyFill="0" applyAlignment="0" applyProtection="0"/>
    <xf numFmtId="0" fontId="9" fillId="0" borderId="0" applyNumberFormat="0" applyFill="0" applyBorder="0" applyAlignment="0" applyProtection="0"/>
  </cellStyleXfs>
  <cellXfs count="311">
    <xf numFmtId="0" fontId="0" fillId="0" borderId="0" xfId="0" applyAlignment="1">
      <alignment/>
    </xf>
    <xf numFmtId="0" fontId="20" fillId="0" borderId="0" xfId="0" applyFont="1" applyAlignment="1">
      <alignment horizontal="center" vertical="center"/>
    </xf>
    <xf numFmtId="0" fontId="25" fillId="24" borderId="10" xfId="0" applyFont="1" applyFill="1" applyBorder="1" applyAlignment="1">
      <alignment vertical="center" wrapText="1"/>
    </xf>
    <xf numFmtId="0" fontId="20" fillId="24" borderId="11" xfId="0" applyFont="1" applyFill="1" applyBorder="1" applyAlignment="1">
      <alignment horizontal="center" vertical="center"/>
    </xf>
    <xf numFmtId="0" fontId="20" fillId="24" borderId="11" xfId="0" applyFont="1" applyFill="1" applyBorder="1" applyAlignment="1">
      <alignment vertical="center"/>
    </xf>
    <xf numFmtId="0" fontId="20" fillId="24" borderId="12" xfId="0" applyFont="1" applyFill="1" applyBorder="1" applyAlignment="1">
      <alignment vertical="center"/>
    </xf>
    <xf numFmtId="194" fontId="25" fillId="24" borderId="12" xfId="0" applyNumberFormat="1" applyFont="1" applyFill="1" applyBorder="1" applyAlignment="1">
      <alignment vertical="center"/>
    </xf>
    <xf numFmtId="0" fontId="20" fillId="0" borderId="0" xfId="0" applyFont="1" applyAlignment="1">
      <alignment vertical="center"/>
    </xf>
    <xf numFmtId="0" fontId="20" fillId="0" borderId="13" xfId="0" applyFont="1" applyBorder="1" applyAlignment="1">
      <alignment vertical="center" wrapText="1"/>
    </xf>
    <xf numFmtId="192" fontId="20" fillId="0" borderId="14" xfId="0" applyNumberFormat="1" applyFont="1" applyBorder="1" applyAlignment="1">
      <alignment vertical="center"/>
    </xf>
    <xf numFmtId="192" fontId="20" fillId="24" borderId="11" xfId="0" applyNumberFormat="1" applyFont="1" applyFill="1" applyBorder="1" applyAlignment="1">
      <alignment horizontal="center" vertical="center"/>
    </xf>
    <xf numFmtId="192" fontId="20" fillId="24" borderId="11" xfId="0" applyNumberFormat="1" applyFont="1" applyFill="1" applyBorder="1" applyAlignment="1">
      <alignment vertical="center"/>
    </xf>
    <xf numFmtId="192" fontId="20" fillId="24" borderId="12" xfId="0" applyNumberFormat="1" applyFont="1" applyFill="1" applyBorder="1" applyAlignment="1">
      <alignment vertical="center"/>
    </xf>
    <xf numFmtId="192" fontId="20" fillId="0" borderId="15" xfId="0" applyNumberFormat="1" applyFont="1" applyBorder="1" applyAlignment="1">
      <alignment vertical="center"/>
    </xf>
    <xf numFmtId="192" fontId="25" fillId="24" borderId="14" xfId="0" applyNumberFormat="1" applyFont="1" applyFill="1" applyBorder="1" applyAlignment="1">
      <alignment vertical="center"/>
    </xf>
    <xf numFmtId="192" fontId="26" fillId="24" borderId="11" xfId="0" applyNumberFormat="1" applyFont="1" applyFill="1" applyBorder="1" applyAlignment="1">
      <alignment horizontal="center" vertical="center"/>
    </xf>
    <xf numFmtId="192" fontId="26" fillId="24" borderId="11" xfId="0" applyNumberFormat="1" applyFont="1" applyFill="1" applyBorder="1" applyAlignment="1">
      <alignment vertical="center"/>
    </xf>
    <xf numFmtId="192" fontId="26" fillId="24" borderId="12" xfId="0" applyNumberFormat="1" applyFont="1" applyFill="1" applyBorder="1" applyAlignment="1">
      <alignment vertical="center"/>
    </xf>
    <xf numFmtId="0" fontId="26" fillId="24" borderId="11" xfId="0" applyFont="1" applyFill="1" applyBorder="1" applyAlignment="1">
      <alignment horizontal="center" vertical="center"/>
    </xf>
    <xf numFmtId="0" fontId="26" fillId="24" borderId="11" xfId="0" applyFont="1" applyFill="1" applyBorder="1" applyAlignment="1">
      <alignment vertical="center"/>
    </xf>
    <xf numFmtId="0" fontId="26" fillId="24" borderId="12" xfId="0" applyFont="1" applyFill="1" applyBorder="1" applyAlignment="1">
      <alignment vertical="center"/>
    </xf>
    <xf numFmtId="0" fontId="25" fillId="0" borderId="0" xfId="0" applyFont="1" applyFill="1" applyBorder="1" applyAlignment="1">
      <alignment vertical="center" wrapText="1"/>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186" fontId="25" fillId="0" borderId="0" xfId="0" applyNumberFormat="1" applyFont="1" applyFill="1" applyBorder="1" applyAlignment="1">
      <alignment vertical="center"/>
    </xf>
    <xf numFmtId="0" fontId="20" fillId="0" borderId="0" xfId="0" applyFont="1" applyFill="1" applyAlignment="1">
      <alignment vertical="center"/>
    </xf>
    <xf numFmtId="0" fontId="20" fillId="0" borderId="0" xfId="0" applyFont="1" applyAlignment="1">
      <alignment vertical="center" wrapText="1"/>
    </xf>
    <xf numFmtId="0" fontId="25" fillId="0" borderId="0" xfId="0" applyFont="1" applyAlignment="1">
      <alignment vertical="center"/>
    </xf>
    <xf numFmtId="0" fontId="27" fillId="0" borderId="0" xfId="0" applyFont="1" applyBorder="1" applyAlignment="1">
      <alignment horizontal="left" vertical="center" wrapText="1"/>
    </xf>
    <xf numFmtId="0" fontId="27" fillId="0" borderId="0" xfId="0" applyFont="1" applyAlignment="1">
      <alignment vertical="center"/>
    </xf>
    <xf numFmtId="0" fontId="25" fillId="20" borderId="16" xfId="0" applyFont="1" applyFill="1" applyBorder="1" applyAlignment="1">
      <alignment horizontal="center" vertical="center" wrapText="1"/>
    </xf>
    <xf numFmtId="0" fontId="25" fillId="20" borderId="17" xfId="0" applyFont="1" applyFill="1" applyBorder="1" applyAlignment="1">
      <alignment horizontal="center" vertical="center" wrapText="1"/>
    </xf>
    <xf numFmtId="0" fontId="25" fillId="20" borderId="18" xfId="0" applyFont="1" applyFill="1" applyBorder="1" applyAlignment="1">
      <alignment horizontal="center" vertical="center" wrapText="1"/>
    </xf>
    <xf numFmtId="0" fontId="25" fillId="20" borderId="19" xfId="0" applyFont="1" applyFill="1" applyBorder="1" applyAlignment="1">
      <alignment horizontal="center" vertical="center" wrapText="1"/>
    </xf>
    <xf numFmtId="0" fontId="25" fillId="20" borderId="20" xfId="0" applyFont="1" applyFill="1" applyBorder="1" applyAlignment="1">
      <alignment horizontal="center" vertical="center" wrapText="1"/>
    </xf>
    <xf numFmtId="187" fontId="20" fillId="0" borderId="21" xfId="0" applyNumberFormat="1" applyFont="1" applyFill="1" applyBorder="1" applyAlignment="1">
      <alignment vertical="center" wrapText="1"/>
    </xf>
    <xf numFmtId="187" fontId="20" fillId="0" borderId="22" xfId="0" applyNumberFormat="1" applyFont="1" applyFill="1" applyBorder="1" applyAlignment="1">
      <alignment vertical="center" wrapText="1"/>
    </xf>
    <xf numFmtId="0" fontId="25" fillId="21" borderId="23" xfId="0" applyFont="1" applyFill="1" applyBorder="1" applyAlignment="1">
      <alignment vertical="center" wrapText="1"/>
    </xf>
    <xf numFmtId="0" fontId="25" fillId="21" borderId="24" xfId="0" applyFont="1" applyFill="1" applyBorder="1" applyAlignment="1">
      <alignment vertical="center" wrapText="1"/>
    </xf>
    <xf numFmtId="0" fontId="20" fillId="25" borderId="0" xfId="0" applyFont="1" applyFill="1" applyBorder="1" applyAlignment="1">
      <alignment/>
    </xf>
    <xf numFmtId="49" fontId="25" fillId="24" borderId="25" xfId="0" applyNumberFormat="1" applyFont="1" applyFill="1" applyBorder="1" applyAlignment="1">
      <alignment/>
    </xf>
    <xf numFmtId="49" fontId="25" fillId="24" borderId="26" xfId="0" applyNumberFormat="1" applyFont="1" applyFill="1" applyBorder="1" applyAlignment="1">
      <alignment/>
    </xf>
    <xf numFmtId="0" fontId="29" fillId="25" borderId="0" xfId="0" applyFont="1" applyFill="1" applyBorder="1" applyAlignment="1">
      <alignment/>
    </xf>
    <xf numFmtId="0" fontId="25" fillId="24" borderId="27" xfId="0" applyFont="1" applyFill="1" applyBorder="1" applyAlignment="1">
      <alignment horizontal="left" vertical="center"/>
    </xf>
    <xf numFmtId="0" fontId="20" fillId="24" borderId="28" xfId="0" applyFont="1" applyFill="1" applyBorder="1" applyAlignment="1">
      <alignment vertical="center"/>
    </xf>
    <xf numFmtId="0" fontId="20" fillId="24" borderId="28" xfId="0" applyFont="1" applyFill="1" applyBorder="1" applyAlignment="1">
      <alignment horizontal="center" vertical="center" wrapText="1"/>
    </xf>
    <xf numFmtId="0" fontId="20" fillId="24" borderId="29"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xf>
    <xf numFmtId="0" fontId="20" fillId="0" borderId="0" xfId="0" applyFont="1" applyFill="1" applyBorder="1" applyAlignment="1">
      <alignment vertical="center" wrapText="1"/>
    </xf>
    <xf numFmtId="0" fontId="31" fillId="0" borderId="30" xfId="0" applyFont="1" applyBorder="1" applyAlignment="1">
      <alignment vertical="center"/>
    </xf>
    <xf numFmtId="0" fontId="31" fillId="0" borderId="26" xfId="0" applyFont="1" applyBorder="1" applyAlignment="1">
      <alignment vertical="center"/>
    </xf>
    <xf numFmtId="0" fontId="20" fillId="0" borderId="0" xfId="0" applyFont="1" applyFill="1" applyAlignment="1">
      <alignment vertical="center" wrapText="1"/>
    </xf>
    <xf numFmtId="0" fontId="32" fillId="0" borderId="0" xfId="0" applyFont="1" applyFill="1" applyAlignment="1">
      <alignment vertical="center" wrapText="1"/>
    </xf>
    <xf numFmtId="0" fontId="32" fillId="0" borderId="0" xfId="0" applyFont="1" applyAlignment="1">
      <alignment vertical="center"/>
    </xf>
    <xf numFmtId="0" fontId="20" fillId="20" borderId="31" xfId="0" applyFont="1" applyFill="1" applyBorder="1" applyAlignment="1">
      <alignment horizontal="center" vertical="center"/>
    </xf>
    <xf numFmtId="192" fontId="25" fillId="24" borderId="25" xfId="0" applyNumberFormat="1" applyFont="1" applyFill="1" applyBorder="1" applyAlignment="1">
      <alignment/>
    </xf>
    <xf numFmtId="192" fontId="25" fillId="24" borderId="26" xfId="0" applyNumberFormat="1" applyFont="1" applyFill="1" applyBorder="1" applyAlignment="1">
      <alignment/>
    </xf>
    <xf numFmtId="192" fontId="28" fillId="24" borderId="14" xfId="0" applyNumberFormat="1" applyFont="1" applyFill="1" applyBorder="1" applyAlignment="1">
      <alignment/>
    </xf>
    <xf numFmtId="9" fontId="28" fillId="25" borderId="32" xfId="0" applyNumberFormat="1" applyFont="1" applyFill="1" applyBorder="1" applyAlignment="1">
      <alignment/>
    </xf>
    <xf numFmtId="0" fontId="25" fillId="26" borderId="33" xfId="0" applyFont="1" applyFill="1" applyBorder="1" applyAlignment="1">
      <alignment vertical="center" wrapText="1"/>
    </xf>
    <xf numFmtId="0" fontId="25" fillId="26" borderId="23" xfId="0" applyFont="1" applyFill="1" applyBorder="1" applyAlignment="1">
      <alignment vertical="center" wrapText="1"/>
    </xf>
    <xf numFmtId="0" fontId="25" fillId="21" borderId="34" xfId="0" applyFont="1" applyFill="1" applyBorder="1" applyAlignment="1">
      <alignment vertical="center" wrapText="1"/>
    </xf>
    <xf numFmtId="0" fontId="20" fillId="0" borderId="35" xfId="0" applyFont="1" applyFill="1" applyBorder="1" applyAlignment="1">
      <alignment vertical="center"/>
    </xf>
    <xf numFmtId="192" fontId="25" fillId="0" borderId="0" xfId="0" applyNumberFormat="1" applyFont="1" applyFill="1" applyBorder="1" applyAlignment="1">
      <alignment/>
    </xf>
    <xf numFmtId="9" fontId="20" fillId="0" borderId="0" xfId="60" applyFont="1" applyFill="1" applyBorder="1" applyAlignment="1">
      <alignment horizontal="center" vertical="center" wrapText="1"/>
    </xf>
    <xf numFmtId="0" fontId="28" fillId="0" borderId="0" xfId="0" applyFont="1" applyFill="1" applyBorder="1" applyAlignment="1">
      <alignment vertical="center"/>
    </xf>
    <xf numFmtId="0" fontId="34" fillId="24" borderId="0" xfId="0" applyFont="1" applyFill="1" applyBorder="1" applyAlignment="1">
      <alignment horizontal="center" vertical="center" wrapText="1"/>
    </xf>
    <xf numFmtId="0" fontId="28" fillId="24" borderId="0" xfId="0" applyFont="1" applyFill="1" applyBorder="1" applyAlignment="1">
      <alignment horizontal="left" vertical="center" wrapText="1"/>
    </xf>
    <xf numFmtId="0" fontId="25" fillId="20" borderId="36" xfId="0" applyFont="1" applyFill="1" applyBorder="1" applyAlignment="1">
      <alignment horizontal="center" vertical="center" wrapText="1"/>
    </xf>
    <xf numFmtId="0" fontId="25" fillId="20" borderId="37" xfId="0" applyFont="1" applyFill="1" applyBorder="1" applyAlignment="1">
      <alignment horizontal="center" vertical="center"/>
    </xf>
    <xf numFmtId="0" fontId="25" fillId="20" borderId="38" xfId="0" applyFont="1" applyFill="1" applyBorder="1" applyAlignment="1">
      <alignment horizontal="center" vertical="center" wrapText="1"/>
    </xf>
    <xf numFmtId="186" fontId="25" fillId="20" borderId="39" xfId="0" applyNumberFormat="1" applyFont="1" applyFill="1" applyBorder="1" applyAlignment="1">
      <alignment horizontal="center" vertical="center" wrapText="1"/>
    </xf>
    <xf numFmtId="0" fontId="20" fillId="20" borderId="0" xfId="0" applyFont="1" applyFill="1" applyAlignment="1">
      <alignment vertical="center"/>
    </xf>
    <xf numFmtId="0" fontId="25" fillId="0" borderId="40" xfId="0" applyFont="1" applyFill="1" applyBorder="1" applyAlignment="1">
      <alignment vertical="center" wrapText="1"/>
    </xf>
    <xf numFmtId="0" fontId="25" fillId="0" borderId="36" xfId="0" applyFont="1" applyFill="1" applyBorder="1" applyAlignment="1">
      <alignment horizontal="center" vertical="center"/>
    </xf>
    <xf numFmtId="0" fontId="25" fillId="0" borderId="40" xfId="0" applyFont="1" applyFill="1" applyBorder="1" applyAlignment="1">
      <alignment vertical="center"/>
    </xf>
    <xf numFmtId="186" fontId="25" fillId="0" borderId="40" xfId="0" applyNumberFormat="1" applyFont="1" applyFill="1" applyBorder="1" applyAlignment="1">
      <alignment vertical="center"/>
    </xf>
    <xf numFmtId="0" fontId="25" fillId="0" borderId="41" xfId="0" applyFont="1" applyFill="1" applyBorder="1" applyAlignment="1">
      <alignment horizontal="center" vertical="center"/>
    </xf>
    <xf numFmtId="186" fontId="25" fillId="0" borderId="42" xfId="0" applyNumberFormat="1" applyFont="1" applyFill="1" applyBorder="1" applyAlignment="1">
      <alignment vertical="center"/>
    </xf>
    <xf numFmtId="0" fontId="25" fillId="21" borderId="43" xfId="0" applyFont="1" applyFill="1" applyBorder="1" applyAlignment="1">
      <alignment vertical="center" wrapText="1"/>
    </xf>
    <xf numFmtId="0" fontId="25" fillId="21" borderId="44" xfId="0" applyFont="1" applyFill="1" applyBorder="1" applyAlignment="1">
      <alignment horizontal="center" vertical="center"/>
    </xf>
    <xf numFmtId="0" fontId="25" fillId="21" borderId="45" xfId="0" applyFont="1" applyFill="1" applyBorder="1" applyAlignment="1">
      <alignment vertical="center"/>
    </xf>
    <xf numFmtId="186" fontId="25" fillId="21" borderId="46" xfId="0" applyNumberFormat="1" applyFont="1" applyFill="1" applyBorder="1" applyAlignment="1">
      <alignment vertical="center"/>
    </xf>
    <xf numFmtId="0" fontId="25" fillId="21" borderId="47" xfId="0" applyFont="1" applyFill="1" applyBorder="1" applyAlignment="1">
      <alignment horizontal="center" vertical="center"/>
    </xf>
    <xf numFmtId="186" fontId="25" fillId="21" borderId="45" xfId="0" applyNumberFormat="1" applyFont="1" applyFill="1" applyBorder="1" applyAlignment="1">
      <alignment vertical="center"/>
    </xf>
    <xf numFmtId="186" fontId="25" fillId="21" borderId="48" xfId="0" applyNumberFormat="1" applyFont="1" applyFill="1" applyBorder="1" applyAlignment="1">
      <alignment vertical="center"/>
    </xf>
    <xf numFmtId="0" fontId="25" fillId="20" borderId="49" xfId="0" applyFont="1" applyFill="1" applyBorder="1" applyAlignment="1">
      <alignment vertical="center" wrapText="1"/>
    </xf>
    <xf numFmtId="0" fontId="20" fillId="20" borderId="49" xfId="0" applyFont="1" applyFill="1" applyBorder="1" applyAlignment="1">
      <alignment horizontal="center" vertical="center"/>
    </xf>
    <xf numFmtId="0" fontId="20" fillId="20" borderId="31" xfId="0" applyNumberFormat="1" applyFont="1" applyFill="1" applyBorder="1" applyAlignment="1">
      <alignment vertical="center"/>
    </xf>
    <xf numFmtId="0" fontId="20" fillId="20" borderId="50" xfId="0" applyNumberFormat="1" applyFont="1" applyFill="1" applyBorder="1" applyAlignment="1">
      <alignment vertical="center"/>
    </xf>
    <xf numFmtId="0" fontId="20" fillId="20" borderId="51" xfId="0" applyNumberFormat="1" applyFont="1" applyFill="1" applyBorder="1" applyAlignment="1">
      <alignment vertical="center"/>
    </xf>
    <xf numFmtId="0" fontId="20" fillId="20" borderId="52" xfId="0" applyNumberFormat="1" applyFont="1" applyFill="1" applyBorder="1" applyAlignment="1">
      <alignment vertical="center"/>
    </xf>
    <xf numFmtId="0" fontId="20" fillId="0" borderId="53" xfId="0" applyFont="1" applyFill="1" applyBorder="1" applyAlignment="1">
      <alignment vertical="center" wrapText="1"/>
    </xf>
    <xf numFmtId="0" fontId="20" fillId="26" borderId="31" xfId="0" applyNumberFormat="1" applyFont="1" applyFill="1" applyBorder="1" applyAlignment="1">
      <alignment vertical="center"/>
    </xf>
    <xf numFmtId="186" fontId="20" fillId="26" borderId="31" xfId="0" applyNumberFormat="1" applyFont="1" applyFill="1" applyBorder="1" applyAlignment="1">
      <alignment vertical="center"/>
    </xf>
    <xf numFmtId="186" fontId="20" fillId="20" borderId="50" xfId="0" applyNumberFormat="1" applyFont="1" applyFill="1" applyBorder="1" applyAlignment="1">
      <alignment vertical="center"/>
    </xf>
    <xf numFmtId="0" fontId="20" fillId="20" borderId="51" xfId="0" applyFont="1" applyFill="1" applyBorder="1" applyAlignment="1">
      <alignment horizontal="center" vertical="center"/>
    </xf>
    <xf numFmtId="0" fontId="20" fillId="0" borderId="31" xfId="0" applyFont="1" applyFill="1" applyBorder="1" applyAlignment="1">
      <alignment vertical="center"/>
    </xf>
    <xf numFmtId="186" fontId="20" fillId="0" borderId="31" xfId="0" applyNumberFormat="1" applyFont="1" applyFill="1" applyBorder="1" applyAlignment="1">
      <alignment vertical="center"/>
    </xf>
    <xf numFmtId="186" fontId="20" fillId="20" borderId="52" xfId="0" applyNumberFormat="1" applyFont="1" applyFill="1" applyBorder="1" applyAlignment="1">
      <alignment vertical="center"/>
    </xf>
    <xf numFmtId="186" fontId="20" fillId="20" borderId="31" xfId="0" applyNumberFormat="1" applyFont="1" applyFill="1" applyBorder="1" applyAlignment="1">
      <alignment vertical="center"/>
    </xf>
    <xf numFmtId="0" fontId="26" fillId="20" borderId="54" xfId="0" applyFont="1" applyFill="1" applyBorder="1" applyAlignment="1">
      <alignment vertical="center" wrapText="1"/>
    </xf>
    <xf numFmtId="0" fontId="26" fillId="20" borderId="55" xfId="0" applyFont="1" applyFill="1" applyBorder="1" applyAlignment="1">
      <alignment horizontal="center" vertical="center"/>
    </xf>
    <xf numFmtId="0" fontId="26" fillId="20" borderId="56" xfId="0" applyFont="1" applyFill="1" applyBorder="1" applyAlignment="1">
      <alignment horizontal="center" vertical="center"/>
    </xf>
    <xf numFmtId="186" fontId="25" fillId="20" borderId="57" xfId="0" applyNumberFormat="1" applyFont="1" applyFill="1" applyBorder="1" applyAlignment="1">
      <alignment vertical="center"/>
    </xf>
    <xf numFmtId="0" fontId="25" fillId="20" borderId="58" xfId="0" applyFont="1" applyFill="1" applyBorder="1" applyAlignment="1">
      <alignment vertical="center"/>
    </xf>
    <xf numFmtId="0" fontId="26" fillId="20" borderId="59" xfId="0" applyFont="1" applyFill="1" applyBorder="1" applyAlignment="1">
      <alignment vertical="center"/>
    </xf>
    <xf numFmtId="186" fontId="25" fillId="20" borderId="59" xfId="0" applyNumberFormat="1" applyFont="1" applyFill="1" applyBorder="1" applyAlignment="1">
      <alignment vertical="center"/>
    </xf>
    <xf numFmtId="186" fontId="25" fillId="20" borderId="60" xfId="0" applyNumberFormat="1" applyFont="1" applyFill="1" applyBorder="1" applyAlignment="1">
      <alignment vertical="center"/>
    </xf>
    <xf numFmtId="0" fontId="26" fillId="0" borderId="40" xfId="0" applyFont="1" applyFill="1" applyBorder="1" applyAlignment="1">
      <alignment vertical="center" wrapText="1"/>
    </xf>
    <xf numFmtId="0" fontId="26" fillId="0" borderId="61" xfId="0" applyFont="1" applyFill="1" applyBorder="1" applyAlignment="1">
      <alignment horizontal="center" vertical="center"/>
    </xf>
    <xf numFmtId="186" fontId="20" fillId="0" borderId="62" xfId="0" applyNumberFormat="1" applyFont="1" applyFill="1" applyBorder="1" applyAlignment="1">
      <alignment vertical="center"/>
    </xf>
    <xf numFmtId="0" fontId="26" fillId="0" borderId="63" xfId="0" applyFont="1" applyFill="1" applyBorder="1" applyAlignment="1">
      <alignment horizontal="center" vertical="center"/>
    </xf>
    <xf numFmtId="0" fontId="26" fillId="0" borderId="61" xfId="0" applyFont="1" applyFill="1" applyBorder="1" applyAlignment="1">
      <alignment vertical="center"/>
    </xf>
    <xf numFmtId="186" fontId="26" fillId="0" borderId="61" xfId="0" applyNumberFormat="1" applyFont="1" applyFill="1" applyBorder="1" applyAlignment="1">
      <alignment vertical="center"/>
    </xf>
    <xf numFmtId="0" fontId="25" fillId="21" borderId="44" xfId="0" applyFont="1" applyFill="1" applyBorder="1" applyAlignment="1">
      <alignment vertical="center" wrapText="1"/>
    </xf>
    <xf numFmtId="0" fontId="25" fillId="21" borderId="45" xfId="0" applyFont="1" applyFill="1" applyBorder="1" applyAlignment="1">
      <alignment horizontal="center" vertical="center"/>
    </xf>
    <xf numFmtId="0" fontId="25" fillId="21" borderId="46" xfId="0" applyFont="1" applyFill="1" applyBorder="1" applyAlignment="1">
      <alignment horizontal="center" vertical="center"/>
    </xf>
    <xf numFmtId="0" fontId="20" fillId="26" borderId="49" xfId="0" applyFont="1" applyFill="1" applyBorder="1" applyAlignment="1">
      <alignment vertical="center" wrapText="1"/>
    </xf>
    <xf numFmtId="0" fontId="20" fillId="20" borderId="64" xfId="0" applyFont="1" applyFill="1" applyBorder="1" applyAlignment="1">
      <alignment horizontal="center" vertical="center"/>
    </xf>
    <xf numFmtId="21" fontId="20" fillId="26" borderId="64" xfId="0" applyNumberFormat="1" applyFont="1" applyFill="1" applyBorder="1" applyAlignment="1">
      <alignment vertical="center" wrapText="1"/>
    </xf>
    <xf numFmtId="0" fontId="20" fillId="20" borderId="65" xfId="0" applyFont="1" applyFill="1" applyBorder="1" applyAlignment="1">
      <alignment horizontal="center" vertical="center"/>
    </xf>
    <xf numFmtId="0" fontId="20" fillId="0" borderId="65" xfId="0" applyFont="1" applyFill="1" applyBorder="1" applyAlignment="1">
      <alignment vertical="center"/>
    </xf>
    <xf numFmtId="186" fontId="20" fillId="0" borderId="65" xfId="0" applyNumberFormat="1" applyFont="1" applyFill="1" applyBorder="1" applyAlignment="1">
      <alignment vertical="center"/>
    </xf>
    <xf numFmtId="0" fontId="26" fillId="20" borderId="55" xfId="0" applyFont="1" applyFill="1" applyBorder="1" applyAlignment="1">
      <alignment vertical="center" wrapText="1"/>
    </xf>
    <xf numFmtId="0" fontId="26" fillId="20" borderId="56" xfId="0" applyFont="1" applyFill="1" applyBorder="1" applyAlignment="1">
      <alignment vertical="center"/>
    </xf>
    <xf numFmtId="186" fontId="26" fillId="20" borderId="56" xfId="0" applyNumberFormat="1" applyFont="1" applyFill="1" applyBorder="1" applyAlignment="1">
      <alignment vertical="center"/>
    </xf>
    <xf numFmtId="0" fontId="26" fillId="0" borderId="40" xfId="0" applyFont="1" applyFill="1" applyBorder="1" applyAlignment="1">
      <alignment horizontal="center" vertical="center"/>
    </xf>
    <xf numFmtId="186" fontId="20" fillId="0" borderId="50" xfId="0" applyNumberFormat="1" applyFont="1" applyFill="1" applyBorder="1" applyAlignment="1">
      <alignment vertical="center"/>
    </xf>
    <xf numFmtId="0" fontId="26" fillId="0" borderId="36" xfId="0" applyFont="1" applyFill="1" applyBorder="1" applyAlignment="1">
      <alignment horizontal="center" vertical="center"/>
    </xf>
    <xf numFmtId="0" fontId="26" fillId="0" borderId="40" xfId="0" applyFont="1" applyFill="1" applyBorder="1" applyAlignment="1">
      <alignment vertical="center"/>
    </xf>
    <xf numFmtId="186" fontId="26" fillId="0" borderId="40" xfId="0" applyNumberFormat="1" applyFont="1" applyFill="1" applyBorder="1" applyAlignment="1">
      <alignment vertical="center"/>
    </xf>
    <xf numFmtId="0" fontId="25" fillId="21" borderId="46" xfId="0" applyFont="1" applyFill="1" applyBorder="1" applyAlignment="1">
      <alignment vertical="center"/>
    </xf>
    <xf numFmtId="0" fontId="20" fillId="0" borderId="49" xfId="0" applyFont="1" applyFill="1" applyBorder="1" applyAlignment="1">
      <alignment vertical="center" wrapText="1"/>
    </xf>
    <xf numFmtId="0" fontId="20" fillId="0" borderId="40" xfId="0" applyFont="1" applyFill="1" applyBorder="1" applyAlignment="1">
      <alignment vertical="center" wrapText="1"/>
    </xf>
    <xf numFmtId="0" fontId="20" fillId="0" borderId="40"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40" xfId="0" applyFont="1" applyFill="1" applyBorder="1" applyAlignment="1">
      <alignment vertical="center"/>
    </xf>
    <xf numFmtId="186" fontId="20" fillId="0" borderId="40" xfId="0" applyNumberFormat="1" applyFont="1" applyFill="1" applyBorder="1" applyAlignment="1">
      <alignment vertical="center"/>
    </xf>
    <xf numFmtId="0" fontId="20" fillId="21" borderId="45" xfId="0" applyFont="1" applyFill="1" applyBorder="1" applyAlignment="1">
      <alignment horizontal="center" vertical="center"/>
    </xf>
    <xf numFmtId="0" fontId="20" fillId="21" borderId="46" xfId="0" applyFont="1" applyFill="1" applyBorder="1" applyAlignment="1">
      <alignment vertical="center"/>
    </xf>
    <xf numFmtId="0" fontId="20" fillId="21" borderId="44" xfId="0" applyFont="1" applyFill="1" applyBorder="1" applyAlignment="1">
      <alignment horizontal="center" vertical="center"/>
    </xf>
    <xf numFmtId="0" fontId="20" fillId="21" borderId="45" xfId="0" applyFont="1" applyFill="1" applyBorder="1" applyAlignment="1">
      <alignment vertical="center"/>
    </xf>
    <xf numFmtId="186" fontId="20" fillId="21" borderId="45" xfId="0" applyNumberFormat="1" applyFont="1" applyFill="1" applyBorder="1" applyAlignment="1">
      <alignment vertical="center"/>
    </xf>
    <xf numFmtId="0" fontId="31" fillId="20" borderId="56" xfId="0" applyFont="1" applyFill="1" applyBorder="1" applyAlignment="1">
      <alignment horizontal="center" vertical="center"/>
    </xf>
    <xf numFmtId="0" fontId="31" fillId="20" borderId="55" xfId="0" applyFont="1" applyFill="1" applyBorder="1" applyAlignment="1">
      <alignment horizontal="center" vertical="center"/>
    </xf>
    <xf numFmtId="0" fontId="31" fillId="20" borderId="56" xfId="0" applyFont="1" applyFill="1" applyBorder="1" applyAlignment="1">
      <alignment vertical="center"/>
    </xf>
    <xf numFmtId="186" fontId="31" fillId="20" borderId="56" xfId="0" applyNumberFormat="1" applyFont="1" applyFill="1" applyBorder="1" applyAlignment="1">
      <alignment vertical="center"/>
    </xf>
    <xf numFmtId="0" fontId="25" fillId="0" borderId="66" xfId="0" applyFont="1" applyFill="1" applyBorder="1" applyAlignment="1">
      <alignment vertical="center" wrapText="1"/>
    </xf>
    <xf numFmtId="0" fontId="20" fillId="0" borderId="66" xfId="0" applyFont="1" applyFill="1" applyBorder="1" applyAlignment="1">
      <alignment horizontal="center" vertical="center"/>
    </xf>
    <xf numFmtId="0" fontId="20" fillId="0" borderId="67" xfId="0" applyFont="1" applyFill="1" applyBorder="1" applyAlignment="1">
      <alignment horizontal="center" vertical="center"/>
    </xf>
    <xf numFmtId="0" fontId="20" fillId="0" borderId="66" xfId="0" applyFont="1" applyFill="1" applyBorder="1" applyAlignment="1">
      <alignment vertical="center"/>
    </xf>
    <xf numFmtId="186" fontId="20" fillId="0" borderId="66" xfId="0" applyNumberFormat="1" applyFont="1" applyFill="1" applyBorder="1" applyAlignment="1">
      <alignment vertical="center"/>
    </xf>
    <xf numFmtId="0" fontId="20" fillId="26" borderId="68" xfId="0" applyFont="1" applyFill="1" applyBorder="1" applyAlignment="1">
      <alignment vertical="center" wrapText="1"/>
    </xf>
    <xf numFmtId="0" fontId="20" fillId="20" borderId="69" xfId="0" applyFont="1" applyFill="1" applyBorder="1" applyAlignment="1">
      <alignment horizontal="center" vertical="center"/>
    </xf>
    <xf numFmtId="0" fontId="20" fillId="20" borderId="68" xfId="0" applyFont="1" applyFill="1" applyBorder="1" applyAlignment="1">
      <alignment horizontal="center" vertical="center"/>
    </xf>
    <xf numFmtId="0" fontId="25" fillId="0" borderId="69" xfId="0" applyFont="1" applyFill="1" applyBorder="1" applyAlignment="1">
      <alignment vertical="center"/>
    </xf>
    <xf numFmtId="186" fontId="25" fillId="0" borderId="69" xfId="0" applyNumberFormat="1" applyFont="1" applyFill="1" applyBorder="1" applyAlignment="1">
      <alignment vertical="center"/>
    </xf>
    <xf numFmtId="0" fontId="25" fillId="21" borderId="70" xfId="0" applyFont="1" applyFill="1" applyBorder="1" applyAlignment="1">
      <alignment vertical="center" wrapText="1"/>
    </xf>
    <xf numFmtId="0" fontId="20" fillId="21" borderId="71" xfId="0" applyFont="1" applyFill="1" applyBorder="1" applyAlignment="1">
      <alignment horizontal="center" vertical="center"/>
    </xf>
    <xf numFmtId="0" fontId="20" fillId="0" borderId="26" xfId="0" applyFont="1" applyFill="1" applyBorder="1" applyAlignment="1">
      <alignment vertical="center" wrapText="1"/>
    </xf>
    <xf numFmtId="0" fontId="20" fillId="26" borderId="26" xfId="0" applyNumberFormat="1" applyFont="1" applyFill="1" applyBorder="1" applyAlignment="1">
      <alignment vertical="center"/>
    </xf>
    <xf numFmtId="186" fontId="20" fillId="26" borderId="26" xfId="0" applyNumberFormat="1" applyFont="1" applyFill="1" applyBorder="1" applyAlignment="1">
      <alignment vertical="center"/>
    </xf>
    <xf numFmtId="186" fontId="20" fillId="20" borderId="72" xfId="0" applyNumberFormat="1" applyFont="1" applyFill="1" applyBorder="1" applyAlignment="1">
      <alignment vertical="center"/>
    </xf>
    <xf numFmtId="0" fontId="31" fillId="27" borderId="31" xfId="0" applyFont="1" applyFill="1" applyBorder="1" applyAlignment="1">
      <alignment vertical="center"/>
    </xf>
    <xf numFmtId="186" fontId="31" fillId="27" borderId="31" xfId="0" applyNumberFormat="1" applyFont="1" applyFill="1" applyBorder="1" applyAlignment="1">
      <alignment vertical="center"/>
    </xf>
    <xf numFmtId="0" fontId="37" fillId="0" borderId="0" xfId="57" applyFont="1" applyAlignment="1">
      <alignment vertical="center"/>
      <protection/>
    </xf>
    <xf numFmtId="0" fontId="37" fillId="24" borderId="0" xfId="57" applyFont="1" applyFill="1" applyAlignment="1">
      <alignment vertical="center"/>
      <protection/>
    </xf>
    <xf numFmtId="187" fontId="35" fillId="20" borderId="73" xfId="57" applyNumberFormat="1" applyFont="1" applyFill="1" applyBorder="1" applyAlignment="1">
      <alignment vertical="center"/>
      <protection/>
    </xf>
    <xf numFmtId="187" fontId="35" fillId="20" borderId="35" xfId="57" applyNumberFormat="1" applyFont="1" applyFill="1" applyBorder="1" applyAlignment="1">
      <alignment vertical="center"/>
      <protection/>
    </xf>
    <xf numFmtId="187" fontId="37" fillId="0" borderId="74" xfId="57" applyNumberFormat="1" applyFont="1" applyFill="1" applyBorder="1" applyAlignment="1">
      <alignment vertical="center"/>
      <protection/>
    </xf>
    <xf numFmtId="187" fontId="37" fillId="0" borderId="75" xfId="57" applyNumberFormat="1" applyFont="1" applyFill="1" applyBorder="1" applyAlignment="1">
      <alignment vertical="center"/>
      <protection/>
    </xf>
    <xf numFmtId="187" fontId="37" fillId="0" borderId="76" xfId="0" applyNumberFormat="1" applyFont="1" applyFill="1" applyBorder="1" applyAlignment="1">
      <alignment vertical="center"/>
    </xf>
    <xf numFmtId="187" fontId="37" fillId="0" borderId="75" xfId="0" applyNumberFormat="1" applyFont="1" applyFill="1" applyBorder="1" applyAlignment="1">
      <alignment vertical="center"/>
    </xf>
    <xf numFmtId="187" fontId="35" fillId="20" borderId="77" xfId="57" applyNumberFormat="1" applyFont="1" applyFill="1" applyBorder="1" applyAlignment="1">
      <alignment vertical="center"/>
      <protection/>
    </xf>
    <xf numFmtId="187" fontId="35" fillId="20" borderId="0" xfId="57" applyNumberFormat="1" applyFont="1" applyFill="1" applyBorder="1" applyAlignment="1">
      <alignment vertical="center"/>
      <protection/>
    </xf>
    <xf numFmtId="187" fontId="37" fillId="0" borderId="78" xfId="57" applyNumberFormat="1" applyFont="1" applyFill="1" applyBorder="1" applyAlignment="1">
      <alignment vertical="center"/>
      <protection/>
    </xf>
    <xf numFmtId="187" fontId="37" fillId="25" borderId="79" xfId="0" applyNumberFormat="1" applyFont="1" applyFill="1" applyBorder="1" applyAlignment="1">
      <alignment vertical="center"/>
    </xf>
    <xf numFmtId="187" fontId="37" fillId="0" borderId="80" xfId="0" applyNumberFormat="1" applyFont="1" applyFill="1" applyBorder="1" applyAlignment="1">
      <alignment vertical="center"/>
    </xf>
    <xf numFmtId="187" fontId="37" fillId="0" borderId="80" xfId="57" applyNumberFormat="1" applyFont="1" applyFill="1" applyBorder="1" applyAlignment="1">
      <alignment vertical="center"/>
      <protection/>
    </xf>
    <xf numFmtId="187" fontId="37" fillId="0" borderId="79" xfId="0" applyNumberFormat="1" applyFont="1" applyFill="1" applyBorder="1" applyAlignment="1">
      <alignment vertical="center"/>
    </xf>
    <xf numFmtId="187" fontId="35" fillId="20" borderId="81" xfId="57" applyNumberFormat="1" applyFont="1" applyFill="1" applyBorder="1" applyAlignment="1">
      <alignment vertical="center"/>
      <protection/>
    </xf>
    <xf numFmtId="187" fontId="35" fillId="20" borderId="82" xfId="57" applyNumberFormat="1" applyFont="1" applyFill="1" applyBorder="1" applyAlignment="1">
      <alignment vertical="center"/>
      <protection/>
    </xf>
    <xf numFmtId="187" fontId="37" fillId="0" borderId="83" xfId="57" applyNumberFormat="1" applyFont="1" applyFill="1" applyBorder="1" applyAlignment="1">
      <alignment vertical="center"/>
      <protection/>
    </xf>
    <xf numFmtId="187" fontId="37" fillId="0" borderId="84" xfId="0" applyNumberFormat="1" applyFont="1" applyFill="1" applyBorder="1" applyAlignment="1">
      <alignment vertical="center"/>
    </xf>
    <xf numFmtId="187" fontId="37" fillId="0" borderId="83" xfId="0" applyNumberFormat="1" applyFont="1" applyFill="1" applyBorder="1" applyAlignment="1">
      <alignment vertical="center"/>
    </xf>
    <xf numFmtId="187" fontId="37" fillId="21" borderId="85" xfId="57" applyNumberFormat="1" applyFont="1" applyFill="1" applyBorder="1" applyAlignment="1">
      <alignment vertical="center"/>
      <protection/>
    </xf>
    <xf numFmtId="187" fontId="37" fillId="21" borderId="86" xfId="57" applyNumberFormat="1" applyFont="1" applyFill="1" applyBorder="1" applyAlignment="1">
      <alignment vertical="center"/>
      <protection/>
    </xf>
    <xf numFmtId="187" fontId="37" fillId="21" borderId="87" xfId="57" applyNumberFormat="1" applyFont="1" applyFill="1" applyBorder="1" applyAlignment="1">
      <alignment vertical="center"/>
      <protection/>
    </xf>
    <xf numFmtId="187" fontId="35" fillId="26" borderId="88" xfId="57" applyNumberFormat="1" applyFont="1" applyFill="1" applyBorder="1" applyAlignment="1">
      <alignment vertical="center"/>
      <protection/>
    </xf>
    <xf numFmtId="10" fontId="35" fillId="24" borderId="89" xfId="60" applyNumberFormat="1" applyFont="1" applyFill="1" applyBorder="1" applyAlignment="1" applyProtection="1">
      <alignment vertical="center"/>
      <protection/>
    </xf>
    <xf numFmtId="187" fontId="37" fillId="21" borderId="88" xfId="57" applyNumberFormat="1" applyFont="1" applyFill="1" applyBorder="1" applyAlignment="1">
      <alignment vertical="center"/>
      <protection/>
    </xf>
    <xf numFmtId="187" fontId="35" fillId="26" borderId="90" xfId="57" applyNumberFormat="1" applyFont="1" applyFill="1" applyBorder="1" applyAlignment="1">
      <alignment vertical="center"/>
      <protection/>
    </xf>
    <xf numFmtId="10" fontId="35" fillId="24" borderId="91" xfId="60" applyNumberFormat="1" applyFont="1" applyFill="1" applyBorder="1" applyAlignment="1" applyProtection="1">
      <alignment vertical="center"/>
      <protection/>
    </xf>
    <xf numFmtId="187" fontId="35" fillId="21" borderId="92" xfId="57" applyNumberFormat="1" applyFont="1" applyFill="1" applyBorder="1" applyAlignment="1">
      <alignment vertical="center"/>
      <protection/>
    </xf>
    <xf numFmtId="0" fontId="37" fillId="25" borderId="0" xfId="57" applyFont="1" applyFill="1" applyAlignment="1">
      <alignment vertical="center"/>
      <protection/>
    </xf>
    <xf numFmtId="0" fontId="38" fillId="0" borderId="0" xfId="57" applyFont="1" applyBorder="1" applyAlignment="1">
      <alignment horizontal="left" vertical="center"/>
      <protection/>
    </xf>
    <xf numFmtId="0" fontId="37" fillId="0" borderId="0" xfId="57" applyFont="1">
      <alignment/>
      <protection/>
    </xf>
    <xf numFmtId="192" fontId="20" fillId="24" borderId="25" xfId="0" applyNumberFormat="1" applyFont="1" applyFill="1" applyBorder="1" applyAlignment="1">
      <alignment/>
    </xf>
    <xf numFmtId="191" fontId="20" fillId="24" borderId="26" xfId="0" applyNumberFormat="1" applyFont="1" applyFill="1" applyBorder="1" applyAlignment="1">
      <alignment/>
    </xf>
    <xf numFmtId="191" fontId="20" fillId="24" borderId="25" xfId="0" applyNumberFormat="1" applyFont="1" applyFill="1" applyBorder="1" applyAlignment="1">
      <alignment/>
    </xf>
    <xf numFmtId="191" fontId="20" fillId="24" borderId="93" xfId="0" applyNumberFormat="1" applyFont="1" applyFill="1" applyBorder="1" applyAlignment="1">
      <alignment/>
    </xf>
    <xf numFmtId="192" fontId="20" fillId="24" borderId="93" xfId="0" applyNumberFormat="1" applyFont="1" applyFill="1" applyBorder="1" applyAlignment="1">
      <alignment/>
    </xf>
    <xf numFmtId="192" fontId="20" fillId="0" borderId="14" xfId="0" applyNumberFormat="1" applyFont="1" applyFill="1" applyBorder="1" applyAlignment="1">
      <alignment/>
    </xf>
    <xf numFmtId="192" fontId="20" fillId="25" borderId="14" xfId="0" applyNumberFormat="1" applyFont="1" applyFill="1" applyBorder="1" applyAlignment="1">
      <alignment/>
    </xf>
    <xf numFmtId="0" fontId="36" fillId="0" borderId="0" xfId="57" applyFont="1" applyFill="1" applyBorder="1" applyAlignment="1">
      <alignment horizontal="center" vertical="center"/>
      <protection/>
    </xf>
    <xf numFmtId="0" fontId="20" fillId="24" borderId="49" xfId="0" applyFont="1" applyFill="1" applyBorder="1" applyAlignment="1">
      <alignment horizontal="center" vertical="center" wrapText="1"/>
    </xf>
    <xf numFmtId="0" fontId="25" fillId="20" borderId="94" xfId="0" applyFont="1" applyFill="1" applyBorder="1" applyAlignment="1">
      <alignment horizontal="center" vertical="center"/>
    </xf>
    <xf numFmtId="0" fontId="25" fillId="20" borderId="95" xfId="0" applyFont="1" applyFill="1" applyBorder="1" applyAlignment="1">
      <alignment horizontal="center" vertical="center" wrapText="1"/>
    </xf>
    <xf numFmtId="0" fontId="25" fillId="20" borderId="96" xfId="0" applyFont="1" applyFill="1" applyBorder="1" applyAlignment="1">
      <alignment horizontal="center" vertical="center" wrapText="1"/>
    </xf>
    <xf numFmtId="186" fontId="25" fillId="21" borderId="97" xfId="0" applyNumberFormat="1" applyFont="1" applyFill="1" applyBorder="1" applyAlignment="1">
      <alignment vertical="center"/>
    </xf>
    <xf numFmtId="186" fontId="20" fillId="20" borderId="98" xfId="0" applyNumberFormat="1" applyFont="1" applyFill="1" applyBorder="1" applyAlignment="1">
      <alignment vertical="center"/>
    </xf>
    <xf numFmtId="186" fontId="25" fillId="20" borderId="99" xfId="0" applyNumberFormat="1" applyFont="1" applyFill="1" applyBorder="1" applyAlignment="1">
      <alignment vertical="center"/>
    </xf>
    <xf numFmtId="186" fontId="20" fillId="21" borderId="97" xfId="0" applyNumberFormat="1" applyFont="1" applyFill="1" applyBorder="1" applyAlignment="1">
      <alignment vertical="center"/>
    </xf>
    <xf numFmtId="0" fontId="25" fillId="24" borderId="100" xfId="0" applyFont="1" applyFill="1" applyBorder="1" applyAlignment="1">
      <alignment vertical="center"/>
    </xf>
    <xf numFmtId="0" fontId="25" fillId="20" borderId="32" xfId="0" applyFont="1" applyFill="1" applyBorder="1" applyAlignment="1">
      <alignment horizontal="center" vertical="center" wrapText="1"/>
    </xf>
    <xf numFmtId="0" fontId="26" fillId="20" borderId="32" xfId="0" applyFont="1" applyFill="1" applyBorder="1" applyAlignment="1">
      <alignment horizontal="center" vertical="center" wrapText="1"/>
    </xf>
    <xf numFmtId="0" fontId="25" fillId="20" borderId="101" xfId="0" applyFont="1" applyFill="1" applyBorder="1" applyAlignment="1">
      <alignment horizontal="center" vertical="center" wrapText="1"/>
    </xf>
    <xf numFmtId="192" fontId="25" fillId="28" borderId="15" xfId="0" applyNumberFormat="1" applyFont="1" applyFill="1" applyBorder="1" applyAlignment="1">
      <alignment/>
    </xf>
    <xf numFmtId="0" fontId="25" fillId="25" borderId="0" xfId="0" applyFont="1" applyFill="1" applyBorder="1" applyAlignment="1">
      <alignment/>
    </xf>
    <xf numFmtId="192" fontId="25" fillId="28" borderId="15" xfId="0" applyNumberFormat="1" applyFont="1" applyFill="1" applyBorder="1" applyAlignment="1">
      <alignment horizontal="right" vertical="center" wrapText="1"/>
    </xf>
    <xf numFmtId="192" fontId="25" fillId="25" borderId="25" xfId="0" applyNumberFormat="1" applyFont="1" applyFill="1" applyBorder="1" applyAlignment="1">
      <alignment horizontal="right" vertical="center" wrapText="1"/>
    </xf>
    <xf numFmtId="192" fontId="25" fillId="25" borderId="26" xfId="0" applyNumberFormat="1" applyFont="1" applyFill="1" applyBorder="1" applyAlignment="1">
      <alignment horizontal="right" vertical="center" wrapText="1"/>
    </xf>
    <xf numFmtId="192" fontId="25" fillId="25" borderId="102" xfId="0" applyNumberFormat="1" applyFont="1" applyFill="1" applyBorder="1" applyAlignment="1">
      <alignment horizontal="right" vertical="center" wrapText="1"/>
    </xf>
    <xf numFmtId="192" fontId="20" fillId="0" borderId="25" xfId="0" applyNumberFormat="1" applyFont="1" applyFill="1" applyBorder="1" applyAlignment="1">
      <alignment/>
    </xf>
    <xf numFmtId="192" fontId="20" fillId="0" borderId="103" xfId="0" applyNumberFormat="1" applyFont="1" applyFill="1" applyBorder="1" applyAlignment="1">
      <alignment/>
    </xf>
    <xf numFmtId="192" fontId="25" fillId="24" borderId="14" xfId="0" applyNumberFormat="1" applyFont="1" applyFill="1" applyBorder="1" applyAlignment="1">
      <alignment/>
    </xf>
    <xf numFmtId="10" fontId="20" fillId="24" borderId="104" xfId="60" applyNumberFormat="1" applyFont="1" applyFill="1" applyBorder="1" applyAlignment="1">
      <alignment horizontal="center" vertical="center" wrapText="1"/>
    </xf>
    <xf numFmtId="10" fontId="20" fillId="24" borderId="26" xfId="60" applyNumberFormat="1" applyFont="1" applyFill="1" applyBorder="1" applyAlignment="1">
      <alignment horizontal="center" vertical="center" wrapText="1"/>
    </xf>
    <xf numFmtId="10" fontId="20" fillId="24" borderId="105" xfId="60" applyNumberFormat="1" applyFont="1" applyFill="1" applyBorder="1" applyAlignment="1">
      <alignment horizontal="center" vertical="center" wrapText="1"/>
    </xf>
    <xf numFmtId="10" fontId="20" fillId="24" borderId="106" xfId="60" applyNumberFormat="1" applyFont="1" applyFill="1" applyBorder="1" applyAlignment="1">
      <alignment horizontal="center" vertical="center" wrapText="1"/>
    </xf>
    <xf numFmtId="10" fontId="20" fillId="24" borderId="29" xfId="60" applyNumberFormat="1" applyFont="1" applyFill="1" applyBorder="1" applyAlignment="1">
      <alignment horizontal="center" vertical="center" wrapText="1"/>
    </xf>
    <xf numFmtId="10" fontId="20" fillId="24" borderId="15" xfId="60" applyNumberFormat="1" applyFont="1" applyFill="1" applyBorder="1" applyAlignment="1">
      <alignment horizontal="center" vertical="center" wrapText="1"/>
    </xf>
    <xf numFmtId="10" fontId="20" fillId="24" borderId="107" xfId="60" applyNumberFormat="1" applyFont="1" applyFill="1" applyBorder="1" applyAlignment="1">
      <alignment horizontal="center" vertical="center" wrapText="1"/>
    </xf>
    <xf numFmtId="10" fontId="28" fillId="25" borderId="32" xfId="0" applyNumberFormat="1" applyFont="1" applyFill="1" applyBorder="1" applyAlignment="1">
      <alignment/>
    </xf>
    <xf numFmtId="10" fontId="37" fillId="24" borderId="108" xfId="60" applyNumberFormat="1" applyFont="1" applyFill="1" applyBorder="1" applyAlignment="1" applyProtection="1">
      <alignment vertical="center"/>
      <protection/>
    </xf>
    <xf numFmtId="10" fontId="37" fillId="24" borderId="109" xfId="60" applyNumberFormat="1" applyFont="1" applyFill="1" applyBorder="1" applyAlignment="1" applyProtection="1">
      <alignment vertical="center"/>
      <protection/>
    </xf>
    <xf numFmtId="10" fontId="37" fillId="24" borderId="110" xfId="60" applyNumberFormat="1" applyFont="1" applyFill="1" applyBorder="1" applyAlignment="1" applyProtection="1">
      <alignment vertical="center"/>
      <protection/>
    </xf>
    <xf numFmtId="10" fontId="37" fillId="29" borderId="109" xfId="60" applyNumberFormat="1" applyFont="1" applyFill="1" applyBorder="1" applyAlignment="1" applyProtection="1">
      <alignment vertical="center"/>
      <protection/>
    </xf>
    <xf numFmtId="10" fontId="35" fillId="30" borderId="89" xfId="60" applyNumberFormat="1" applyFont="1" applyFill="1" applyBorder="1" applyAlignment="1" applyProtection="1">
      <alignment vertical="center"/>
      <protection/>
    </xf>
    <xf numFmtId="10" fontId="35" fillId="30" borderId="111" xfId="60" applyNumberFormat="1" applyFont="1" applyFill="1" applyBorder="1" applyAlignment="1" applyProtection="1">
      <alignment vertical="center"/>
      <protection/>
    </xf>
    <xf numFmtId="0" fontId="25" fillId="20" borderId="112" xfId="0" applyFont="1" applyFill="1" applyBorder="1" applyAlignment="1">
      <alignment vertical="center" wrapText="1"/>
    </xf>
    <xf numFmtId="0" fontId="26" fillId="0" borderId="61" xfId="0" applyFont="1" applyFill="1" applyBorder="1" applyAlignment="1">
      <alignment vertical="center" wrapText="1"/>
    </xf>
    <xf numFmtId="0" fontId="25" fillId="21" borderId="113" xfId="0" applyFont="1" applyFill="1" applyBorder="1" applyAlignment="1">
      <alignment vertical="center" wrapText="1"/>
    </xf>
    <xf numFmtId="0" fontId="20" fillId="26" borderId="112" xfId="0" applyFont="1" applyFill="1" applyBorder="1" applyAlignment="1">
      <alignment vertical="center" wrapText="1"/>
    </xf>
    <xf numFmtId="21" fontId="20" fillId="26" borderId="114" xfId="0" applyNumberFormat="1" applyFont="1" applyFill="1" applyBorder="1" applyAlignment="1">
      <alignment vertical="center" wrapText="1"/>
    </xf>
    <xf numFmtId="0" fontId="26" fillId="20" borderId="115" xfId="0" applyFont="1" applyFill="1" applyBorder="1" applyAlignment="1">
      <alignment vertical="center" wrapText="1"/>
    </xf>
    <xf numFmtId="0" fontId="20" fillId="0" borderId="112" xfId="0" applyFont="1" applyFill="1" applyBorder="1" applyAlignment="1">
      <alignment vertical="center" wrapText="1"/>
    </xf>
    <xf numFmtId="0" fontId="20" fillId="26" borderId="116" xfId="0" applyFont="1" applyFill="1" applyBorder="1" applyAlignment="1">
      <alignment vertical="center" wrapText="1"/>
    </xf>
    <xf numFmtId="0" fontId="20" fillId="26" borderId="114" xfId="0" applyFont="1" applyFill="1" applyBorder="1" applyAlignment="1">
      <alignment vertical="center" wrapText="1"/>
    </xf>
    <xf numFmtId="0" fontId="25" fillId="21" borderId="117" xfId="0" applyFont="1" applyFill="1" applyBorder="1" applyAlignment="1">
      <alignment vertical="center" wrapText="1"/>
    </xf>
    <xf numFmtId="0" fontId="25" fillId="24" borderId="11" xfId="0" applyFont="1" applyFill="1" applyBorder="1" applyAlignment="1">
      <alignment vertical="center" wrapText="1"/>
    </xf>
    <xf numFmtId="0" fontId="20" fillId="0" borderId="11" xfId="0" applyFont="1" applyBorder="1" applyAlignment="1">
      <alignment vertical="center" wrapText="1"/>
    </xf>
    <xf numFmtId="187" fontId="48" fillId="0" borderId="26" xfId="0" applyNumberFormat="1" applyFont="1" applyFill="1" applyBorder="1" applyAlignment="1">
      <alignment vertical="center" wrapText="1"/>
    </xf>
    <xf numFmtId="187" fontId="49" fillId="0" borderId="26" xfId="57" applyNumberFormat="1" applyFont="1" applyBorder="1" applyAlignment="1">
      <alignment vertical="center"/>
      <protection/>
    </xf>
    <xf numFmtId="0" fontId="25" fillId="0" borderId="0" xfId="0" applyFont="1" applyFill="1" applyBorder="1" applyAlignment="1">
      <alignment horizontal="left" vertical="center" wrapText="1"/>
    </xf>
    <xf numFmtId="0" fontId="21" fillId="24" borderId="0" xfId="0" applyFont="1" applyFill="1" applyBorder="1" applyAlignment="1">
      <alignment horizontal="center" vertical="center" wrapText="1"/>
    </xf>
    <xf numFmtId="0" fontId="33" fillId="24" borderId="0" xfId="0" applyFont="1" applyFill="1" applyBorder="1" applyAlignment="1">
      <alignment horizontal="left" vertical="center" wrapText="1"/>
    </xf>
    <xf numFmtId="0" fontId="35" fillId="24" borderId="118" xfId="0" applyFont="1" applyFill="1" applyBorder="1" applyAlignment="1">
      <alignment horizontal="center" vertical="center"/>
    </xf>
    <xf numFmtId="0" fontId="35" fillId="24" borderId="36" xfId="0" applyFont="1" applyFill="1" applyBorder="1" applyAlignment="1">
      <alignment horizontal="center" vertical="center"/>
    </xf>
    <xf numFmtId="0" fontId="35" fillId="24" borderId="119" xfId="0" applyFont="1" applyFill="1" applyBorder="1" applyAlignment="1">
      <alignment horizontal="center" vertical="center"/>
    </xf>
    <xf numFmtId="0" fontId="35" fillId="24" borderId="120" xfId="0" applyFont="1" applyFill="1" applyBorder="1" applyAlignment="1">
      <alignment horizontal="center" vertical="center"/>
    </xf>
    <xf numFmtId="0" fontId="35" fillId="24" borderId="121" xfId="0" applyFont="1" applyFill="1" applyBorder="1" applyAlignment="1">
      <alignment horizontal="center" vertical="center"/>
    </xf>
    <xf numFmtId="0" fontId="26" fillId="0" borderId="122" xfId="0" applyFont="1" applyFill="1" applyBorder="1" applyAlignment="1">
      <alignment horizontal="center" vertical="center" wrapText="1"/>
    </xf>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25" fillId="27" borderId="0" xfId="0" applyFont="1" applyFill="1" applyBorder="1" applyAlignment="1">
      <alignment horizontal="left" vertical="center" wrapText="1"/>
    </xf>
    <xf numFmtId="0" fontId="25" fillId="0" borderId="0" xfId="0" applyFont="1" applyBorder="1" applyAlignment="1">
      <alignment horizontal="left" vertical="center" wrapText="1"/>
    </xf>
    <xf numFmtId="0" fontId="36" fillId="24" borderId="0" xfId="57" applyFont="1" applyFill="1" applyAlignment="1">
      <alignment horizontal="center" vertical="center"/>
      <protection/>
    </xf>
    <xf numFmtId="0" fontId="25" fillId="25" borderId="13" xfId="0" applyFont="1" applyFill="1" applyBorder="1" applyAlignment="1">
      <alignment horizontal="center" vertical="center"/>
    </xf>
    <xf numFmtId="0" fontId="25" fillId="25" borderId="14" xfId="0" applyFont="1" applyFill="1" applyBorder="1" applyAlignment="1">
      <alignment/>
    </xf>
    <xf numFmtId="0" fontId="25" fillId="24" borderId="123" xfId="0" applyFont="1" applyFill="1" applyBorder="1" applyAlignment="1">
      <alignment horizontal="center" vertical="center"/>
    </xf>
    <xf numFmtId="0" fontId="25" fillId="24" borderId="30" xfId="0" applyFont="1" applyFill="1" applyBorder="1" applyAlignment="1">
      <alignment horizontal="center" vertical="center"/>
    </xf>
    <xf numFmtId="0" fontId="28" fillId="0" borderId="0" xfId="57" applyFont="1" applyBorder="1" applyAlignment="1">
      <alignment horizontal="center" vertical="center"/>
      <protection/>
    </xf>
    <xf numFmtId="0" fontId="25" fillId="24" borderId="124"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4" xfId="0" applyFont="1" applyFill="1" applyBorder="1" applyAlignment="1">
      <alignment/>
    </xf>
    <xf numFmtId="0" fontId="25" fillId="24" borderId="10" xfId="0" applyFont="1" applyFill="1" applyBorder="1" applyAlignment="1">
      <alignment wrapText="1"/>
    </xf>
    <xf numFmtId="0" fontId="25" fillId="24" borderId="12" xfId="0" applyFont="1" applyFill="1" applyBorder="1" applyAlignment="1">
      <alignment wrapText="1"/>
    </xf>
    <xf numFmtId="0" fontId="25" fillId="25" borderId="100" xfId="0" applyFont="1" applyFill="1" applyBorder="1" applyAlignment="1">
      <alignment/>
    </xf>
    <xf numFmtId="0" fontId="25" fillId="25" borderId="32" xfId="0" applyFont="1" applyFill="1" applyBorder="1" applyAlignment="1">
      <alignment/>
    </xf>
    <xf numFmtId="0" fontId="41" fillId="0" borderId="0" xfId="0" applyFont="1" applyAlignment="1">
      <alignment horizontal="left" vertical="center" wrapText="1"/>
    </xf>
    <xf numFmtId="0" fontId="25" fillId="0" borderId="0" xfId="0" applyFont="1" applyAlignment="1">
      <alignment horizontal="left" vertical="center" wrapText="1"/>
    </xf>
    <xf numFmtId="0" fontId="28" fillId="31" borderId="10" xfId="0" applyFont="1" applyFill="1" applyBorder="1" applyAlignment="1">
      <alignment horizontal="left" vertical="center"/>
    </xf>
    <xf numFmtId="0" fontId="28" fillId="31" borderId="12" xfId="0" applyFont="1" applyFill="1" applyBorder="1" applyAlignment="1">
      <alignment horizontal="left" vertical="center"/>
    </xf>
    <xf numFmtId="0" fontId="28" fillId="28" borderId="13" xfId="0" applyFont="1" applyFill="1" applyBorder="1" applyAlignment="1">
      <alignment horizontal="left" vertical="center" wrapText="1"/>
    </xf>
    <xf numFmtId="0" fontId="28" fillId="28" borderId="125" xfId="0" applyFont="1" applyFill="1" applyBorder="1" applyAlignment="1">
      <alignment horizontal="left" vertical="center" wrapText="1"/>
    </xf>
    <xf numFmtId="0" fontId="20" fillId="0" borderId="123" xfId="0" applyFont="1" applyBorder="1" applyAlignment="1">
      <alignment horizontal="left" vertical="center"/>
    </xf>
    <xf numFmtId="0" fontId="20" fillId="0" borderId="126" xfId="0" applyFont="1" applyBorder="1" applyAlignment="1">
      <alignment horizontal="left" vertical="center"/>
    </xf>
    <xf numFmtId="0" fontId="20" fillId="0" borderId="30" xfId="0" applyFont="1" applyBorder="1" applyAlignment="1">
      <alignment horizontal="left" vertical="center"/>
    </xf>
    <xf numFmtId="0" fontId="20" fillId="0" borderId="127" xfId="0" applyFont="1" applyBorder="1" applyAlignment="1">
      <alignment horizontal="left" vertical="center"/>
    </xf>
    <xf numFmtId="0" fontId="28" fillId="0" borderId="0" xfId="0" applyFont="1" applyBorder="1" applyAlignment="1">
      <alignment horizontal="left" vertical="center"/>
    </xf>
    <xf numFmtId="0" fontId="20" fillId="0" borderId="128" xfId="0" applyFont="1" applyBorder="1" applyAlignment="1">
      <alignment horizontal="left" vertical="center"/>
    </xf>
    <xf numFmtId="0" fontId="20" fillId="0" borderId="102" xfId="0" applyFont="1" applyBorder="1" applyAlignment="1">
      <alignment horizontal="left" vertical="center"/>
    </xf>
    <xf numFmtId="0" fontId="28" fillId="28" borderId="10" xfId="0" applyFont="1" applyFill="1" applyBorder="1" applyAlignment="1">
      <alignment horizontal="left" vertical="center"/>
    </xf>
    <xf numFmtId="0" fontId="28" fillId="28" borderId="11" xfId="0" applyFont="1" applyFill="1" applyBorder="1" applyAlignment="1">
      <alignment horizontal="left" vertical="center"/>
    </xf>
    <xf numFmtId="0" fontId="28" fillId="28" borderId="12" xfId="0" applyFont="1" applyFill="1" applyBorder="1" applyAlignment="1">
      <alignment horizontal="left" vertical="center"/>
    </xf>
    <xf numFmtId="0" fontId="25" fillId="31" borderId="129" xfId="0" applyFont="1" applyFill="1" applyBorder="1" applyAlignment="1">
      <alignment horizontal="left" vertical="center"/>
    </xf>
    <xf numFmtId="0" fontId="25" fillId="31" borderId="130" xfId="0" applyFont="1" applyFill="1" applyBorder="1" applyAlignment="1">
      <alignment horizontal="left" vertical="center"/>
    </xf>
    <xf numFmtId="0" fontId="36" fillId="24" borderId="10" xfId="57" applyFont="1" applyFill="1" applyBorder="1" applyAlignment="1">
      <alignment horizontal="center" vertical="center"/>
      <protection/>
    </xf>
    <xf numFmtId="0" fontId="36" fillId="24" borderId="11" xfId="57" applyFont="1" applyFill="1" applyBorder="1" applyAlignment="1">
      <alignment horizontal="center" vertical="center"/>
      <protection/>
    </xf>
    <xf numFmtId="0" fontId="36" fillId="24" borderId="111" xfId="57" applyFont="1" applyFill="1" applyBorder="1" applyAlignment="1">
      <alignment horizontal="center" vertical="center"/>
      <protection/>
    </xf>
    <xf numFmtId="0" fontId="25" fillId="31" borderId="131" xfId="0" applyFont="1" applyFill="1" applyBorder="1" applyAlignment="1">
      <alignment horizontal="left" vertical="center" wrapText="1"/>
    </xf>
    <xf numFmtId="0" fontId="25" fillId="31" borderId="105" xfId="0" applyFont="1" applyFill="1" applyBorder="1" applyAlignment="1">
      <alignment horizontal="left" vertical="center" wrapText="1"/>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132" xfId="0" applyFont="1" applyBorder="1" applyAlignment="1">
      <alignment horizontal="left" vertical="center"/>
    </xf>
    <xf numFmtId="0" fontId="28" fillId="0" borderId="13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09"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e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79"/>
  <sheetViews>
    <sheetView zoomScale="80" zoomScaleNormal="80" zoomScaleSheetLayoutView="85" zoomScalePageLayoutView="0" workbookViewId="0" topLeftCell="A1">
      <pane ySplit="4" topLeftCell="A5" activePane="bottomLeft" state="frozen"/>
      <selection pane="topLeft" activeCell="A1" sqref="A1"/>
      <selection pane="bottomLeft" activeCell="A68" sqref="A68:J68"/>
    </sheetView>
  </sheetViews>
  <sheetFormatPr defaultColWidth="9.140625" defaultRowHeight="19.5" customHeight="1"/>
  <cols>
    <col min="1" max="1" width="50.140625" style="26" customWidth="1"/>
    <col min="2" max="2" width="22.57421875" style="26" customWidth="1"/>
    <col min="3" max="3" width="16.421875" style="7" customWidth="1"/>
    <col min="4" max="4" width="8.8515625" style="7" customWidth="1"/>
    <col min="5" max="5" width="11.7109375" style="7" customWidth="1"/>
    <col min="6" max="6" width="18.8515625" style="7" customWidth="1"/>
    <col min="7" max="7" width="17.140625" style="7" customWidth="1"/>
    <col min="8" max="8" width="9.28125" style="7" customWidth="1"/>
    <col min="9" max="9" width="11.7109375" style="7" customWidth="1"/>
    <col min="10" max="10" width="14.8515625" style="7" customWidth="1"/>
    <col min="11" max="12" width="11.7109375" style="7" customWidth="1"/>
    <col min="13" max="16384" width="9.140625" style="7" customWidth="1"/>
  </cols>
  <sheetData>
    <row r="1" spans="1:10" s="1" customFormat="1" ht="40.5" customHeight="1">
      <c r="A1" s="257" t="s">
        <v>101</v>
      </c>
      <c r="B1" s="257"/>
      <c r="C1" s="257"/>
      <c r="D1" s="257"/>
      <c r="E1" s="257"/>
      <c r="F1" s="257"/>
      <c r="G1" s="257"/>
      <c r="H1" s="257"/>
      <c r="I1" s="257"/>
      <c r="J1" s="257"/>
    </row>
    <row r="2" spans="1:10" s="1" customFormat="1" ht="24.75" customHeight="1" thickBot="1">
      <c r="A2" s="258"/>
      <c r="B2" s="258"/>
      <c r="C2" s="258"/>
      <c r="D2" s="258"/>
      <c r="E2" s="258"/>
      <c r="F2" s="258"/>
      <c r="G2" s="258"/>
      <c r="H2" s="67"/>
      <c r="I2" s="67"/>
      <c r="J2" s="67"/>
    </row>
    <row r="3" spans="1:10" ht="19.5" customHeight="1" thickBot="1">
      <c r="A3" s="68"/>
      <c r="B3" s="68"/>
      <c r="C3" s="259" t="s">
        <v>0</v>
      </c>
      <c r="D3" s="259"/>
      <c r="E3" s="259"/>
      <c r="F3" s="260"/>
      <c r="G3" s="261" t="s">
        <v>102</v>
      </c>
      <c r="H3" s="262"/>
      <c r="I3" s="262"/>
      <c r="J3" s="263"/>
    </row>
    <row r="4" spans="1:10" s="73" customFormat="1" ht="51.75" customHeight="1" thickBot="1">
      <c r="A4" s="69" t="s">
        <v>1</v>
      </c>
      <c r="B4" s="69" t="s">
        <v>100</v>
      </c>
      <c r="C4" s="70" t="s">
        <v>2</v>
      </c>
      <c r="D4" s="71" t="s">
        <v>3</v>
      </c>
      <c r="E4" s="71" t="s">
        <v>4</v>
      </c>
      <c r="F4" s="72" t="s">
        <v>103</v>
      </c>
      <c r="G4" s="208" t="s">
        <v>2</v>
      </c>
      <c r="H4" s="209" t="s">
        <v>3</v>
      </c>
      <c r="I4" s="209" t="s">
        <v>4</v>
      </c>
      <c r="J4" s="210" t="s">
        <v>5</v>
      </c>
    </row>
    <row r="5" spans="1:10" ht="19.5" customHeight="1" thickBot="1">
      <c r="A5" s="74"/>
      <c r="B5" s="74"/>
      <c r="C5" s="75"/>
      <c r="D5" s="76"/>
      <c r="E5" s="76"/>
      <c r="F5" s="77"/>
      <c r="G5" s="78"/>
      <c r="H5" s="76"/>
      <c r="I5" s="76"/>
      <c r="J5" s="79"/>
    </row>
    <row r="6" spans="1:10" ht="19.5" customHeight="1">
      <c r="A6" s="80" t="s">
        <v>104</v>
      </c>
      <c r="B6" s="80"/>
      <c r="C6" s="81"/>
      <c r="D6" s="82"/>
      <c r="E6" s="82"/>
      <c r="F6" s="83"/>
      <c r="G6" s="84"/>
      <c r="H6" s="82"/>
      <c r="I6" s="85"/>
      <c r="J6" s="86"/>
    </row>
    <row r="7" spans="1:10" s="25" customFormat="1" ht="19.5" customHeight="1">
      <c r="A7" s="87" t="s">
        <v>6</v>
      </c>
      <c r="B7" s="87"/>
      <c r="C7" s="88"/>
      <c r="D7" s="89"/>
      <c r="E7" s="89"/>
      <c r="F7" s="90"/>
      <c r="G7" s="91"/>
      <c r="H7" s="89"/>
      <c r="I7" s="89"/>
      <c r="J7" s="92"/>
    </row>
    <row r="8" spans="1:10" s="25" customFormat="1" ht="27.75" customHeight="1">
      <c r="A8" s="93" t="s">
        <v>7</v>
      </c>
      <c r="B8" s="93"/>
      <c r="C8" s="207" t="s">
        <v>8</v>
      </c>
      <c r="D8" s="94"/>
      <c r="E8" s="95"/>
      <c r="F8" s="96">
        <f>D8*E8</f>
        <v>0</v>
      </c>
      <c r="G8" s="97" t="s">
        <v>8</v>
      </c>
      <c r="H8" s="98"/>
      <c r="I8" s="99"/>
      <c r="J8" s="100">
        <f>H8*I8</f>
        <v>0</v>
      </c>
    </row>
    <row r="9" spans="1:10" s="25" customFormat="1" ht="22.5" customHeight="1">
      <c r="A9" s="93" t="s">
        <v>9</v>
      </c>
      <c r="B9" s="93"/>
      <c r="C9" s="207" t="s">
        <v>8</v>
      </c>
      <c r="D9" s="94"/>
      <c r="E9" s="95"/>
      <c r="F9" s="96">
        <f>D9*E9</f>
        <v>0</v>
      </c>
      <c r="G9" s="97" t="s">
        <v>8</v>
      </c>
      <c r="H9" s="98"/>
      <c r="I9" s="99"/>
      <c r="J9" s="100">
        <f>H9*I9</f>
        <v>0</v>
      </c>
    </row>
    <row r="10" spans="1:10" s="25" customFormat="1" ht="33" customHeight="1">
      <c r="A10" s="93" t="s">
        <v>10</v>
      </c>
      <c r="B10" s="93"/>
      <c r="C10" s="207" t="s">
        <v>8</v>
      </c>
      <c r="D10" s="94"/>
      <c r="E10" s="95"/>
      <c r="F10" s="96">
        <f>D10*E10</f>
        <v>0</v>
      </c>
      <c r="G10" s="97" t="s">
        <v>8</v>
      </c>
      <c r="H10" s="98"/>
      <c r="I10" s="99"/>
      <c r="J10" s="100">
        <f>H10*I10</f>
        <v>0</v>
      </c>
    </row>
    <row r="11" spans="1:10" s="25" customFormat="1" ht="19.5" customHeight="1">
      <c r="A11" s="87" t="s">
        <v>11</v>
      </c>
      <c r="B11" s="242"/>
      <c r="C11" s="89"/>
      <c r="D11" s="89"/>
      <c r="E11" s="101"/>
      <c r="F11" s="96"/>
      <c r="G11" s="97"/>
      <c r="H11" s="101"/>
      <c r="I11" s="101"/>
      <c r="J11" s="100"/>
    </row>
    <row r="12" spans="1:10" s="25" customFormat="1" ht="22.5" customHeight="1">
      <c r="A12" s="93" t="s">
        <v>12</v>
      </c>
      <c r="B12" s="93"/>
      <c r="C12" s="207" t="s">
        <v>8</v>
      </c>
      <c r="D12" s="94"/>
      <c r="E12" s="95"/>
      <c r="F12" s="96">
        <f>D12*E12</f>
        <v>0</v>
      </c>
      <c r="G12" s="97" t="s">
        <v>8</v>
      </c>
      <c r="H12" s="98"/>
      <c r="I12" s="99"/>
      <c r="J12" s="100">
        <f>H12*I12</f>
        <v>0</v>
      </c>
    </row>
    <row r="13" spans="1:10" s="25" customFormat="1" ht="25.5" customHeight="1">
      <c r="A13" s="93" t="s">
        <v>13</v>
      </c>
      <c r="B13" s="93"/>
      <c r="C13" s="207" t="s">
        <v>8</v>
      </c>
      <c r="D13" s="94"/>
      <c r="E13" s="95"/>
      <c r="F13" s="96">
        <f>D13*E13</f>
        <v>0</v>
      </c>
      <c r="G13" s="97" t="s">
        <v>8</v>
      </c>
      <c r="H13" s="98"/>
      <c r="I13" s="99"/>
      <c r="J13" s="100">
        <f>H13*I13</f>
        <v>0</v>
      </c>
    </row>
    <row r="14" spans="1:10" s="25" customFormat="1" ht="30" customHeight="1">
      <c r="A14" s="93" t="s">
        <v>14</v>
      </c>
      <c r="B14" s="93"/>
      <c r="C14" s="207" t="s">
        <v>8</v>
      </c>
      <c r="D14" s="94"/>
      <c r="E14" s="95"/>
      <c r="F14" s="96">
        <f>D14*E14</f>
        <v>0</v>
      </c>
      <c r="G14" s="97" t="s">
        <v>8</v>
      </c>
      <c r="H14" s="98"/>
      <c r="I14" s="99"/>
      <c r="J14" s="100">
        <f>H14*I14</f>
        <v>0</v>
      </c>
    </row>
    <row r="15" spans="1:10" ht="19.5" customHeight="1" thickBot="1">
      <c r="A15" s="102" t="s">
        <v>15</v>
      </c>
      <c r="B15" s="102"/>
      <c r="C15" s="103"/>
      <c r="D15" s="104"/>
      <c r="E15" s="104"/>
      <c r="F15" s="105">
        <f>SUM(F8:F14)</f>
        <v>0</v>
      </c>
      <c r="G15" s="106"/>
      <c r="H15" s="107"/>
      <c r="I15" s="108"/>
      <c r="J15" s="109">
        <f>SUM(J8:J10)+SUM(J12:J14)</f>
        <v>0</v>
      </c>
    </row>
    <row r="16" spans="1:10" ht="19.5" customHeight="1" thickBot="1">
      <c r="A16" s="110"/>
      <c r="B16" s="243"/>
      <c r="C16" s="111"/>
      <c r="D16" s="111"/>
      <c r="E16" s="111"/>
      <c r="F16" s="112"/>
      <c r="G16" s="113"/>
      <c r="H16" s="114"/>
      <c r="I16" s="115"/>
      <c r="J16" s="115"/>
    </row>
    <row r="17" spans="1:10" ht="19.5" customHeight="1">
      <c r="A17" s="116" t="s">
        <v>105</v>
      </c>
      <c r="B17" s="244"/>
      <c r="C17" s="117"/>
      <c r="D17" s="117"/>
      <c r="E17" s="117"/>
      <c r="F17" s="118"/>
      <c r="G17" s="81"/>
      <c r="H17" s="82"/>
      <c r="I17" s="85"/>
      <c r="J17" s="211"/>
    </row>
    <row r="18" spans="1:10" s="25" customFormat="1" ht="19.5" customHeight="1">
      <c r="A18" s="119" t="s">
        <v>106</v>
      </c>
      <c r="B18" s="245"/>
      <c r="C18" s="55" t="s">
        <v>17</v>
      </c>
      <c r="D18" s="94"/>
      <c r="E18" s="95"/>
      <c r="F18" s="96">
        <f>D18*E18</f>
        <v>0</v>
      </c>
      <c r="G18" s="88" t="s">
        <v>17</v>
      </c>
      <c r="H18" s="98"/>
      <c r="I18" s="99"/>
      <c r="J18" s="212">
        <f>H18*I18</f>
        <v>0</v>
      </c>
    </row>
    <row r="19" spans="1:10" s="25" customFormat="1" ht="19.5" customHeight="1">
      <c r="A19" s="119" t="s">
        <v>107</v>
      </c>
      <c r="B19" s="245"/>
      <c r="C19" s="55" t="s">
        <v>45</v>
      </c>
      <c r="D19" s="94"/>
      <c r="E19" s="95"/>
      <c r="F19" s="96">
        <f>D19*E19</f>
        <v>0</v>
      </c>
      <c r="G19" s="120" t="s">
        <v>45</v>
      </c>
      <c r="H19" s="98"/>
      <c r="I19" s="99"/>
      <c r="J19" s="212">
        <f>H19*I19</f>
        <v>0</v>
      </c>
    </row>
    <row r="20" spans="1:10" s="25" customFormat="1" ht="19.5" customHeight="1">
      <c r="A20" s="121" t="s">
        <v>18</v>
      </c>
      <c r="B20" s="246"/>
      <c r="C20" s="122" t="s">
        <v>45</v>
      </c>
      <c r="D20" s="94"/>
      <c r="E20" s="95"/>
      <c r="F20" s="96">
        <f>D20*E20</f>
        <v>0</v>
      </c>
      <c r="G20" s="120" t="s">
        <v>45</v>
      </c>
      <c r="H20" s="123"/>
      <c r="I20" s="124"/>
      <c r="J20" s="212">
        <f>H20*I20</f>
        <v>0</v>
      </c>
    </row>
    <row r="21" spans="1:10" ht="19.5" customHeight="1" thickBot="1">
      <c r="A21" s="125" t="s">
        <v>19</v>
      </c>
      <c r="B21" s="247"/>
      <c r="C21" s="104"/>
      <c r="D21" s="104"/>
      <c r="E21" s="104"/>
      <c r="F21" s="105">
        <f>SUM(F18:F20)</f>
        <v>0</v>
      </c>
      <c r="G21" s="103"/>
      <c r="H21" s="126"/>
      <c r="I21" s="127"/>
      <c r="J21" s="213">
        <f>SUM(J18:J20)</f>
        <v>0</v>
      </c>
    </row>
    <row r="22" spans="1:10" ht="19.5" customHeight="1" thickBot="1">
      <c r="A22" s="110"/>
      <c r="B22" s="110"/>
      <c r="C22" s="128"/>
      <c r="D22" s="128"/>
      <c r="E22" s="128"/>
      <c r="F22" s="129"/>
      <c r="G22" s="130"/>
      <c r="H22" s="131"/>
      <c r="I22" s="132"/>
      <c r="J22" s="132"/>
    </row>
    <row r="23" spans="1:10" ht="24" customHeight="1">
      <c r="A23" s="116" t="s">
        <v>108</v>
      </c>
      <c r="B23" s="244"/>
      <c r="C23" s="117"/>
      <c r="D23" s="117"/>
      <c r="E23" s="117"/>
      <c r="F23" s="133"/>
      <c r="G23" s="81"/>
      <c r="H23" s="82"/>
      <c r="I23" s="85"/>
      <c r="J23" s="211"/>
    </row>
    <row r="24" spans="1:10" s="25" customFormat="1" ht="19.5" customHeight="1">
      <c r="A24" s="119" t="s">
        <v>63</v>
      </c>
      <c r="B24" s="245"/>
      <c r="C24" s="55" t="s">
        <v>62</v>
      </c>
      <c r="D24" s="94"/>
      <c r="E24" s="95"/>
      <c r="F24" s="96">
        <f>D24*E24</f>
        <v>0</v>
      </c>
      <c r="G24" s="88" t="s">
        <v>62</v>
      </c>
      <c r="H24" s="98"/>
      <c r="I24" s="99"/>
      <c r="J24" s="212">
        <f>H24*I24</f>
        <v>0</v>
      </c>
    </row>
    <row r="25" spans="1:10" s="25" customFormat="1" ht="19.5" customHeight="1">
      <c r="A25" s="119" t="s">
        <v>64</v>
      </c>
      <c r="B25" s="245"/>
      <c r="C25" s="55" t="s">
        <v>8</v>
      </c>
      <c r="D25" s="94"/>
      <c r="E25" s="95"/>
      <c r="F25" s="96">
        <f>D25*E25</f>
        <v>0</v>
      </c>
      <c r="G25" s="88" t="s">
        <v>8</v>
      </c>
      <c r="H25" s="98"/>
      <c r="I25" s="99"/>
      <c r="J25" s="212">
        <f>H25*I25</f>
        <v>0</v>
      </c>
    </row>
    <row r="26" spans="1:10" s="25" customFormat="1" ht="19.5" customHeight="1">
      <c r="A26" s="119" t="s">
        <v>65</v>
      </c>
      <c r="B26" s="245"/>
      <c r="C26" s="55" t="s">
        <v>60</v>
      </c>
      <c r="D26" s="94"/>
      <c r="E26" s="95"/>
      <c r="F26" s="96">
        <f>D26*E26</f>
        <v>0</v>
      </c>
      <c r="G26" s="88" t="s">
        <v>60</v>
      </c>
      <c r="H26" s="98"/>
      <c r="I26" s="99"/>
      <c r="J26" s="212">
        <f>H26*I26</f>
        <v>0</v>
      </c>
    </row>
    <row r="27" spans="1:10" s="25" customFormat="1" ht="26.25" customHeight="1">
      <c r="A27" s="119" t="s">
        <v>67</v>
      </c>
      <c r="B27" s="245"/>
      <c r="C27" s="55" t="s">
        <v>60</v>
      </c>
      <c r="D27" s="94"/>
      <c r="E27" s="95"/>
      <c r="F27" s="96">
        <f>D27*E27</f>
        <v>0</v>
      </c>
      <c r="G27" s="88" t="s">
        <v>60</v>
      </c>
      <c r="H27" s="98"/>
      <c r="I27" s="99"/>
      <c r="J27" s="212">
        <f>H27*I27</f>
        <v>0</v>
      </c>
    </row>
    <row r="28" spans="1:10" s="25" customFormat="1" ht="26.25" customHeight="1">
      <c r="A28" s="134" t="s">
        <v>66</v>
      </c>
      <c r="B28" s="248"/>
      <c r="C28" s="55"/>
      <c r="D28" s="94"/>
      <c r="E28" s="95"/>
      <c r="F28" s="96">
        <f>D28*E28</f>
        <v>0</v>
      </c>
      <c r="G28" s="88"/>
      <c r="H28" s="98"/>
      <c r="I28" s="99"/>
      <c r="J28" s="212">
        <f>H28*I28</f>
        <v>0</v>
      </c>
    </row>
    <row r="29" spans="1:10" ht="19.5" customHeight="1" thickBot="1">
      <c r="A29" s="125" t="s">
        <v>20</v>
      </c>
      <c r="B29" s="247"/>
      <c r="C29" s="104"/>
      <c r="D29" s="104"/>
      <c r="E29" s="104"/>
      <c r="F29" s="105">
        <f>SUM(F25:F28)</f>
        <v>0</v>
      </c>
      <c r="G29" s="103"/>
      <c r="H29" s="126"/>
      <c r="I29" s="127"/>
      <c r="J29" s="213">
        <f>SUM(J25:J28)</f>
        <v>0</v>
      </c>
    </row>
    <row r="30" spans="1:10" ht="19.5" customHeight="1" thickBot="1">
      <c r="A30" s="135"/>
      <c r="B30" s="135"/>
      <c r="C30" s="136"/>
      <c r="D30" s="136"/>
      <c r="E30" s="136"/>
      <c r="F30" s="129"/>
      <c r="G30" s="137"/>
      <c r="H30" s="138"/>
      <c r="I30" s="139"/>
      <c r="J30" s="139"/>
    </row>
    <row r="31" spans="1:10" ht="19.5" customHeight="1">
      <c r="A31" s="116" t="s">
        <v>109</v>
      </c>
      <c r="B31" s="244"/>
      <c r="C31" s="140"/>
      <c r="D31" s="140"/>
      <c r="E31" s="140"/>
      <c r="F31" s="141"/>
      <c r="G31" s="142"/>
      <c r="H31" s="143"/>
      <c r="I31" s="144"/>
      <c r="J31" s="214"/>
    </row>
    <row r="32" spans="1:10" s="25" customFormat="1" ht="19.5" customHeight="1">
      <c r="A32" s="119" t="s">
        <v>46</v>
      </c>
      <c r="B32" s="245"/>
      <c r="C32" s="55" t="s">
        <v>8</v>
      </c>
      <c r="D32" s="94"/>
      <c r="E32" s="95"/>
      <c r="F32" s="96">
        <f>D32*E32</f>
        <v>0</v>
      </c>
      <c r="G32" s="88" t="s">
        <v>8</v>
      </c>
      <c r="H32" s="98"/>
      <c r="I32" s="99"/>
      <c r="J32" s="212">
        <f>H32*I32</f>
        <v>0</v>
      </c>
    </row>
    <row r="33" spans="1:10" s="25" customFormat="1" ht="19.5" customHeight="1">
      <c r="A33" s="119" t="s">
        <v>47</v>
      </c>
      <c r="B33" s="245"/>
      <c r="C33" s="55" t="s">
        <v>8</v>
      </c>
      <c r="D33" s="94"/>
      <c r="E33" s="95"/>
      <c r="F33" s="96">
        <f>D33*E33</f>
        <v>0</v>
      </c>
      <c r="G33" s="88" t="s">
        <v>8</v>
      </c>
      <c r="H33" s="98"/>
      <c r="I33" s="99"/>
      <c r="J33" s="212">
        <f>H33*I33</f>
        <v>0</v>
      </c>
    </row>
    <row r="34" spans="1:10" s="25" customFormat="1" ht="19.5" customHeight="1">
      <c r="A34" s="119" t="s">
        <v>48</v>
      </c>
      <c r="B34" s="245"/>
      <c r="C34" s="55" t="s">
        <v>8</v>
      </c>
      <c r="D34" s="94"/>
      <c r="E34" s="95"/>
      <c r="F34" s="96">
        <f>D34*E34</f>
        <v>0</v>
      </c>
      <c r="G34" s="88" t="s">
        <v>8</v>
      </c>
      <c r="H34" s="98"/>
      <c r="I34" s="99"/>
      <c r="J34" s="212">
        <f>H34*I34</f>
        <v>0</v>
      </c>
    </row>
    <row r="35" spans="1:10" s="25" customFormat="1" ht="30" customHeight="1">
      <c r="A35" s="119" t="s">
        <v>49</v>
      </c>
      <c r="B35" s="245"/>
      <c r="C35" s="55" t="s">
        <v>8</v>
      </c>
      <c r="D35" s="94"/>
      <c r="E35" s="95"/>
      <c r="F35" s="96">
        <f>D35*E35</f>
        <v>0</v>
      </c>
      <c r="G35" s="88" t="s">
        <v>8</v>
      </c>
      <c r="H35" s="98"/>
      <c r="I35" s="99"/>
      <c r="J35" s="212">
        <f>H35*I35</f>
        <v>0</v>
      </c>
    </row>
    <row r="36" spans="1:10" ht="19.5" customHeight="1" thickBot="1">
      <c r="A36" s="125" t="s">
        <v>21</v>
      </c>
      <c r="B36" s="247"/>
      <c r="C36" s="145"/>
      <c r="D36" s="145"/>
      <c r="E36" s="145"/>
      <c r="F36" s="105">
        <f>SUM(F32:F35)</f>
        <v>0</v>
      </c>
      <c r="G36" s="146"/>
      <c r="H36" s="147"/>
      <c r="I36" s="148"/>
      <c r="J36" s="213">
        <f>SUM(J32:J35)</f>
        <v>0</v>
      </c>
    </row>
    <row r="37" spans="1:10" ht="19.5" customHeight="1" thickBot="1">
      <c r="A37" s="149"/>
      <c r="B37" s="149"/>
      <c r="C37" s="150"/>
      <c r="D37" s="150"/>
      <c r="E37" s="150"/>
      <c r="F37" s="129"/>
      <c r="G37" s="151"/>
      <c r="H37" s="152"/>
      <c r="I37" s="153"/>
      <c r="J37" s="153"/>
    </row>
    <row r="38" spans="1:10" ht="24" customHeight="1">
      <c r="A38" s="116" t="s">
        <v>110</v>
      </c>
      <c r="B38" s="244"/>
      <c r="C38" s="117"/>
      <c r="D38" s="117"/>
      <c r="E38" s="117"/>
      <c r="F38" s="133"/>
      <c r="G38" s="81"/>
      <c r="H38" s="82"/>
      <c r="I38" s="85"/>
      <c r="J38" s="211"/>
    </row>
    <row r="39" spans="1:10" s="25" customFormat="1" ht="30">
      <c r="A39" s="154" t="s">
        <v>50</v>
      </c>
      <c r="B39" s="249"/>
      <c r="C39" s="155" t="s">
        <v>22</v>
      </c>
      <c r="D39" s="94"/>
      <c r="E39" s="95"/>
      <c r="F39" s="96">
        <f aca="true" t="shared" si="0" ref="F39:F47">D39*E39</f>
        <v>0</v>
      </c>
      <c r="G39" s="156" t="s">
        <v>22</v>
      </c>
      <c r="H39" s="157"/>
      <c r="I39" s="158"/>
      <c r="J39" s="212">
        <f aca="true" t="shared" si="1" ref="J39:J47">H39*I39</f>
        <v>0</v>
      </c>
    </row>
    <row r="40" spans="1:10" s="25" customFormat="1" ht="19.5" customHeight="1">
      <c r="A40" s="119" t="s">
        <v>85</v>
      </c>
      <c r="B40" s="245"/>
      <c r="C40" s="55" t="s">
        <v>60</v>
      </c>
      <c r="D40" s="94"/>
      <c r="E40" s="95"/>
      <c r="F40" s="96">
        <f t="shared" si="0"/>
        <v>0</v>
      </c>
      <c r="G40" s="55" t="s">
        <v>60</v>
      </c>
      <c r="H40" s="98"/>
      <c r="I40" s="99"/>
      <c r="J40" s="212">
        <f t="shared" si="1"/>
        <v>0</v>
      </c>
    </row>
    <row r="41" spans="1:10" s="25" customFormat="1" ht="19.5" customHeight="1">
      <c r="A41" s="119" t="s">
        <v>111</v>
      </c>
      <c r="B41" s="245"/>
      <c r="C41" s="55" t="s">
        <v>23</v>
      </c>
      <c r="D41" s="94"/>
      <c r="E41" s="95"/>
      <c r="F41" s="96">
        <f t="shared" si="0"/>
        <v>0</v>
      </c>
      <c r="G41" s="88" t="s">
        <v>23</v>
      </c>
      <c r="H41" s="98"/>
      <c r="I41" s="99"/>
      <c r="J41" s="212">
        <f t="shared" si="1"/>
        <v>0</v>
      </c>
    </row>
    <row r="42" spans="1:10" s="25" customFormat="1" ht="19.5" customHeight="1">
      <c r="A42" s="119" t="s">
        <v>51</v>
      </c>
      <c r="B42" s="245"/>
      <c r="C42" s="55" t="s">
        <v>23</v>
      </c>
      <c r="D42" s="94"/>
      <c r="E42" s="95"/>
      <c r="F42" s="96">
        <f t="shared" si="0"/>
        <v>0</v>
      </c>
      <c r="G42" s="88" t="s">
        <v>23</v>
      </c>
      <c r="H42" s="98"/>
      <c r="I42" s="99"/>
      <c r="J42" s="212">
        <f t="shared" si="1"/>
        <v>0</v>
      </c>
    </row>
    <row r="43" spans="1:10" s="25" customFormat="1" ht="19.5" customHeight="1">
      <c r="A43" s="119" t="s">
        <v>52</v>
      </c>
      <c r="B43" s="245"/>
      <c r="C43" s="55" t="s">
        <v>59</v>
      </c>
      <c r="D43" s="94"/>
      <c r="E43" s="95"/>
      <c r="F43" s="96">
        <f t="shared" si="0"/>
        <v>0</v>
      </c>
      <c r="G43" s="88" t="s">
        <v>59</v>
      </c>
      <c r="H43" s="98"/>
      <c r="I43" s="99"/>
      <c r="J43" s="212">
        <f t="shared" si="1"/>
        <v>0</v>
      </c>
    </row>
    <row r="44" spans="1:10" s="25" customFormat="1" ht="26.25" customHeight="1">
      <c r="A44" s="119" t="s">
        <v>55</v>
      </c>
      <c r="B44" s="245"/>
      <c r="C44" s="55" t="s">
        <v>23</v>
      </c>
      <c r="D44" s="94"/>
      <c r="E44" s="95"/>
      <c r="F44" s="96">
        <f t="shared" si="0"/>
        <v>0</v>
      </c>
      <c r="G44" s="88" t="s">
        <v>23</v>
      </c>
      <c r="H44" s="98"/>
      <c r="I44" s="99"/>
      <c r="J44" s="212">
        <f t="shared" si="1"/>
        <v>0</v>
      </c>
    </row>
    <row r="45" spans="1:10" s="25" customFormat="1" ht="19.5" customHeight="1">
      <c r="A45" s="119" t="s">
        <v>53</v>
      </c>
      <c r="B45" s="245"/>
      <c r="C45" s="55" t="s">
        <v>86</v>
      </c>
      <c r="D45" s="94"/>
      <c r="E45" s="95"/>
      <c r="F45" s="96">
        <f t="shared" si="0"/>
        <v>0</v>
      </c>
      <c r="G45" s="55" t="s">
        <v>86</v>
      </c>
      <c r="H45" s="98"/>
      <c r="I45" s="99"/>
      <c r="J45" s="212">
        <f t="shared" si="1"/>
        <v>0</v>
      </c>
    </row>
    <row r="46" spans="1:10" s="25" customFormat="1" ht="19.5" customHeight="1">
      <c r="A46" s="119" t="s">
        <v>112</v>
      </c>
      <c r="B46" s="250"/>
      <c r="C46" s="122" t="s">
        <v>24</v>
      </c>
      <c r="D46" s="94"/>
      <c r="E46" s="95"/>
      <c r="F46" s="96">
        <f t="shared" si="0"/>
        <v>0</v>
      </c>
      <c r="G46" s="120" t="s">
        <v>24</v>
      </c>
      <c r="H46" s="123"/>
      <c r="I46" s="124"/>
      <c r="J46" s="212">
        <f t="shared" si="1"/>
        <v>0</v>
      </c>
    </row>
    <row r="47" spans="1:10" s="25" customFormat="1" ht="31.5" customHeight="1">
      <c r="A47" s="134" t="s">
        <v>54</v>
      </c>
      <c r="B47" s="248"/>
      <c r="C47" s="55"/>
      <c r="D47" s="94"/>
      <c r="E47" s="95"/>
      <c r="F47" s="96">
        <f t="shared" si="0"/>
        <v>0</v>
      </c>
      <c r="G47" s="120"/>
      <c r="H47" s="123"/>
      <c r="I47" s="124"/>
      <c r="J47" s="212">
        <f t="shared" si="1"/>
        <v>0</v>
      </c>
    </row>
    <row r="48" spans="1:10" ht="19.5" customHeight="1" thickBot="1">
      <c r="A48" s="125" t="s">
        <v>25</v>
      </c>
      <c r="B48" s="247"/>
      <c r="C48" s="104"/>
      <c r="D48" s="104"/>
      <c r="E48" s="104"/>
      <c r="F48" s="105">
        <f>SUM(F39:F47)</f>
        <v>0</v>
      </c>
      <c r="G48" s="103"/>
      <c r="H48" s="126"/>
      <c r="I48" s="127"/>
      <c r="J48" s="213">
        <f>SUM(J39:J47)</f>
        <v>0</v>
      </c>
    </row>
    <row r="49" spans="1:10" ht="19.5" customHeight="1" thickBot="1">
      <c r="A49" s="110"/>
      <c r="B49" s="110"/>
      <c r="C49" s="128"/>
      <c r="D49" s="128"/>
      <c r="E49" s="128"/>
      <c r="F49" s="128"/>
      <c r="G49" s="130"/>
      <c r="H49" s="131"/>
      <c r="I49" s="132"/>
      <c r="J49" s="77"/>
    </row>
    <row r="50" spans="1:10" ht="19.5" customHeight="1">
      <c r="A50" s="159" t="s">
        <v>34</v>
      </c>
      <c r="B50" s="251"/>
      <c r="C50" s="160"/>
      <c r="D50" s="160"/>
      <c r="E50" s="160"/>
      <c r="F50" s="141"/>
      <c r="G50" s="142"/>
      <c r="H50" s="143"/>
      <c r="I50" s="144"/>
      <c r="J50" s="214"/>
    </row>
    <row r="51" spans="1:10" s="25" customFormat="1" ht="22.5" customHeight="1">
      <c r="A51" s="161" t="s">
        <v>26</v>
      </c>
      <c r="B51" s="49"/>
      <c r="C51" s="55"/>
      <c r="D51" s="162"/>
      <c r="E51" s="163"/>
      <c r="F51" s="164">
        <f>D51*E51</f>
        <v>0</v>
      </c>
      <c r="G51" s="120"/>
      <c r="H51" s="165"/>
      <c r="I51" s="166"/>
      <c r="J51" s="212">
        <f>H51*I51</f>
        <v>0</v>
      </c>
    </row>
    <row r="52" spans="1:10" s="25" customFormat="1" ht="27" customHeight="1">
      <c r="A52" s="161" t="s">
        <v>27</v>
      </c>
      <c r="B52" s="49"/>
      <c r="C52" s="55" t="s">
        <v>68</v>
      </c>
      <c r="D52" s="162"/>
      <c r="E52" s="163"/>
      <c r="F52" s="164">
        <f>D52*E52</f>
        <v>0</v>
      </c>
      <c r="G52" s="120"/>
      <c r="H52" s="165"/>
      <c r="I52" s="166"/>
      <c r="J52" s="212">
        <f>H52*I52</f>
        <v>0</v>
      </c>
    </row>
    <row r="53" spans="1:10" ht="18.75" customHeight="1" thickBot="1">
      <c r="A53" s="125" t="s">
        <v>28</v>
      </c>
      <c r="B53" s="247"/>
      <c r="C53" s="104"/>
      <c r="D53" s="104"/>
      <c r="E53" s="104"/>
      <c r="F53" s="105">
        <f>F51+F52</f>
        <v>0</v>
      </c>
      <c r="G53" s="103"/>
      <c r="H53" s="126"/>
      <c r="I53" s="127"/>
      <c r="J53" s="213">
        <f>SUM(J51:J52)</f>
        <v>0</v>
      </c>
    </row>
    <row r="54" spans="1:10" ht="18.75" customHeight="1" thickBot="1">
      <c r="A54" s="264"/>
      <c r="B54" s="264"/>
      <c r="C54" s="264"/>
      <c r="D54" s="264"/>
      <c r="E54" s="264"/>
      <c r="F54" s="264"/>
      <c r="G54" s="264"/>
      <c r="H54" s="264"/>
      <c r="I54" s="264"/>
      <c r="J54" s="264"/>
    </row>
    <row r="55" spans="1:10" ht="43.5" customHeight="1" thickBot="1">
      <c r="A55" s="2" t="s">
        <v>80</v>
      </c>
      <c r="B55" s="252"/>
      <c r="C55" s="3"/>
      <c r="D55" s="4"/>
      <c r="E55" s="5"/>
      <c r="F55" s="6">
        <f>F53+F48+F36+F29+F21+F15</f>
        <v>0</v>
      </c>
      <c r="G55" s="3"/>
      <c r="H55" s="4"/>
      <c r="I55" s="5"/>
      <c r="J55" s="6">
        <f>J53+J48+J36+J29+J21+J15</f>
        <v>0</v>
      </c>
    </row>
    <row r="56" spans="1:10" ht="45.75" customHeight="1" thickBot="1">
      <c r="A56" s="8" t="s">
        <v>113</v>
      </c>
      <c r="B56" s="253"/>
      <c r="C56" s="3"/>
      <c r="D56" s="4"/>
      <c r="E56" s="5"/>
      <c r="F56" s="9">
        <v>0</v>
      </c>
      <c r="G56" s="10"/>
      <c r="H56" s="11"/>
      <c r="I56" s="12"/>
      <c r="J56" s="13"/>
    </row>
    <row r="57" spans="1:10" ht="44.25" customHeight="1" thickBot="1">
      <c r="A57" s="2" t="s">
        <v>81</v>
      </c>
      <c r="B57" s="252"/>
      <c r="C57" s="3"/>
      <c r="D57" s="4"/>
      <c r="E57" s="5"/>
      <c r="F57" s="14">
        <f>F56+F55</f>
        <v>0</v>
      </c>
      <c r="G57" s="15"/>
      <c r="H57" s="16"/>
      <c r="I57" s="17"/>
      <c r="J57" s="14">
        <f>J56+J55</f>
        <v>0</v>
      </c>
    </row>
    <row r="58" spans="1:10" ht="47.25" customHeight="1" thickBot="1">
      <c r="A58" s="8" t="s">
        <v>114</v>
      </c>
      <c r="B58" s="253"/>
      <c r="C58" s="3"/>
      <c r="D58" s="4"/>
      <c r="E58" s="5"/>
      <c r="F58" s="9">
        <v>0</v>
      </c>
      <c r="G58" s="10"/>
      <c r="H58" s="11"/>
      <c r="I58" s="12"/>
      <c r="J58" s="9"/>
    </row>
    <row r="59" spans="1:10" ht="37.5" customHeight="1" thickBot="1">
      <c r="A59" s="2" t="s">
        <v>43</v>
      </c>
      <c r="B59" s="252"/>
      <c r="C59" s="18"/>
      <c r="D59" s="19"/>
      <c r="E59" s="20"/>
      <c r="F59" s="14">
        <f>F57+F58</f>
        <v>0</v>
      </c>
      <c r="G59" s="15"/>
      <c r="H59" s="16"/>
      <c r="I59" s="17"/>
      <c r="J59" s="14">
        <f>J57+J58</f>
        <v>0</v>
      </c>
    </row>
    <row r="60" spans="1:10" s="25" customFormat="1" ht="19.5" customHeight="1">
      <c r="A60" s="21"/>
      <c r="B60" s="21"/>
      <c r="C60" s="22"/>
      <c r="D60" s="23"/>
      <c r="E60" s="23"/>
      <c r="F60" s="24">
        <f>IF(F58&gt;F57*7/100,"ERROR: 7% MAXIMUM ALLOWED","")</f>
      </c>
      <c r="G60" s="24"/>
      <c r="H60" s="24"/>
      <c r="I60" s="24"/>
      <c r="J60" s="24">
        <f>IF(J58&gt;J57*7/100,"ERROR: 7% MAXIMUM ALLOWED","")</f>
      </c>
    </row>
    <row r="61" spans="1:10" s="25" customFormat="1" ht="19.5" customHeight="1">
      <c r="A61" s="21"/>
      <c r="B61" s="21"/>
      <c r="C61" s="22"/>
      <c r="D61" s="23"/>
      <c r="E61" s="23"/>
      <c r="F61" s="24"/>
      <c r="G61" s="24"/>
      <c r="H61" s="24"/>
      <c r="I61" s="24"/>
      <c r="J61" s="24"/>
    </row>
    <row r="62" spans="1:10" s="25" customFormat="1" ht="19.5" customHeight="1">
      <c r="A62" s="21"/>
      <c r="B62" s="21"/>
      <c r="C62" s="22"/>
      <c r="D62" s="23"/>
      <c r="E62" s="23"/>
      <c r="F62" s="24"/>
      <c r="G62" s="24"/>
      <c r="H62" s="24"/>
      <c r="I62" s="24"/>
      <c r="J62" s="24"/>
    </row>
    <row r="63" spans="1:10" s="29" customFormat="1" ht="19.5" customHeight="1">
      <c r="A63" s="26"/>
      <c r="B63" s="26"/>
      <c r="C63" s="7"/>
      <c r="D63" s="7"/>
      <c r="E63" s="7"/>
      <c r="F63" s="27">
        <f>IF(F56&gt;F55/20,"ERROR: 5% MAXIMUM ALLOWED","")</f>
      </c>
      <c r="G63" s="7"/>
      <c r="H63" s="28"/>
      <c r="I63" s="28"/>
      <c r="J63" s="27">
        <f>IF(J56&gt;J55/20,"ERROR: 5% MAXIMUM ALLOWED","")</f>
      </c>
    </row>
    <row r="64" spans="1:10" s="29" customFormat="1" ht="69.75" customHeight="1">
      <c r="A64" s="266" t="s">
        <v>82</v>
      </c>
      <c r="B64" s="266"/>
      <c r="C64" s="266"/>
      <c r="D64" s="266"/>
      <c r="E64" s="266"/>
      <c r="F64" s="266"/>
      <c r="G64" s="266"/>
      <c r="H64" s="266"/>
      <c r="I64" s="266"/>
      <c r="J64" s="266"/>
    </row>
    <row r="65" spans="1:10" s="29" customFormat="1" ht="33.75" customHeight="1">
      <c r="A65" s="266" t="s">
        <v>115</v>
      </c>
      <c r="B65" s="266"/>
      <c r="C65" s="266"/>
      <c r="D65" s="266"/>
      <c r="E65" s="266"/>
      <c r="F65" s="266"/>
      <c r="G65" s="266"/>
      <c r="H65" s="266"/>
      <c r="I65" s="266"/>
      <c r="J65" s="266"/>
    </row>
    <row r="66" spans="1:10" s="29" customFormat="1" ht="24.75" customHeight="1">
      <c r="A66" s="267" t="s">
        <v>116</v>
      </c>
      <c r="B66" s="267"/>
      <c r="C66" s="267"/>
      <c r="D66" s="267"/>
      <c r="E66" s="267"/>
      <c r="F66" s="267"/>
      <c r="G66" s="267"/>
      <c r="H66" s="267"/>
      <c r="I66" s="267"/>
      <c r="J66" s="267"/>
    </row>
    <row r="67" spans="1:10" s="29" customFormat="1" ht="84.75" customHeight="1">
      <c r="A67" s="268" t="s">
        <v>117</v>
      </c>
      <c r="B67" s="268"/>
      <c r="C67" s="268"/>
      <c r="D67" s="268"/>
      <c r="E67" s="268"/>
      <c r="F67" s="268"/>
      <c r="G67" s="268"/>
      <c r="H67" s="268"/>
      <c r="I67" s="268"/>
      <c r="J67" s="268"/>
    </row>
    <row r="68" spans="1:10" s="29" customFormat="1" ht="47.25" customHeight="1">
      <c r="A68" s="268" t="s">
        <v>118</v>
      </c>
      <c r="B68" s="268"/>
      <c r="C68" s="268"/>
      <c r="D68" s="268"/>
      <c r="E68" s="268"/>
      <c r="F68" s="268"/>
      <c r="G68" s="268"/>
      <c r="H68" s="268"/>
      <c r="I68" s="268"/>
      <c r="J68" s="268"/>
    </row>
    <row r="69" spans="1:10" s="29" customFormat="1" ht="30.75" customHeight="1">
      <c r="A69" s="268" t="s">
        <v>119</v>
      </c>
      <c r="B69" s="268"/>
      <c r="C69" s="268"/>
      <c r="D69" s="268"/>
      <c r="E69" s="268"/>
      <c r="F69" s="268"/>
      <c r="G69" s="268"/>
      <c r="H69" s="268"/>
      <c r="I69" s="268"/>
      <c r="J69" s="268"/>
    </row>
    <row r="70" spans="1:10" s="29" customFormat="1" ht="75" customHeight="1">
      <c r="A70" s="268" t="s">
        <v>149</v>
      </c>
      <c r="B70" s="268"/>
      <c r="C70" s="268"/>
      <c r="D70" s="268"/>
      <c r="E70" s="268"/>
      <c r="F70" s="268"/>
      <c r="G70" s="268"/>
      <c r="H70" s="268"/>
      <c r="I70" s="268"/>
      <c r="J70" s="268"/>
    </row>
    <row r="71" spans="1:10" s="29" customFormat="1" ht="33" customHeight="1">
      <c r="A71" s="268" t="s">
        <v>120</v>
      </c>
      <c r="B71" s="268"/>
      <c r="C71" s="268"/>
      <c r="D71" s="268"/>
      <c r="E71" s="268"/>
      <c r="F71" s="268"/>
      <c r="G71" s="268"/>
      <c r="H71" s="268"/>
      <c r="I71" s="268"/>
      <c r="J71" s="268"/>
    </row>
    <row r="72" spans="1:10" s="29" customFormat="1" ht="22.5" customHeight="1">
      <c r="A72" s="268" t="s">
        <v>121</v>
      </c>
      <c r="B72" s="268"/>
      <c r="C72" s="268"/>
      <c r="D72" s="268"/>
      <c r="E72" s="268"/>
      <c r="F72" s="268"/>
      <c r="G72" s="268"/>
      <c r="H72" s="268"/>
      <c r="I72" s="268"/>
      <c r="J72" s="268"/>
    </row>
    <row r="73" spans="1:10" s="29" customFormat="1" ht="22.5" customHeight="1">
      <c r="A73" s="268" t="s">
        <v>122</v>
      </c>
      <c r="B73" s="268"/>
      <c r="C73" s="268"/>
      <c r="D73" s="268"/>
      <c r="E73" s="268"/>
      <c r="F73" s="268"/>
      <c r="G73" s="268"/>
      <c r="H73" s="268"/>
      <c r="I73" s="268"/>
      <c r="J73" s="268"/>
    </row>
    <row r="74" spans="1:10" s="29" customFormat="1" ht="79.5" customHeight="1">
      <c r="A74" s="268" t="s">
        <v>123</v>
      </c>
      <c r="B74" s="268"/>
      <c r="C74" s="268"/>
      <c r="D74" s="268"/>
      <c r="E74" s="268"/>
      <c r="F74" s="268"/>
      <c r="G74" s="268"/>
      <c r="H74" s="268"/>
      <c r="I74" s="268"/>
      <c r="J74" s="268"/>
    </row>
    <row r="75" spans="1:10" s="29" customFormat="1" ht="52.5" customHeight="1">
      <c r="A75" s="268" t="s">
        <v>124</v>
      </c>
      <c r="B75" s="268"/>
      <c r="C75" s="268"/>
      <c r="D75" s="268"/>
      <c r="E75" s="268"/>
      <c r="F75" s="268"/>
      <c r="G75" s="268"/>
      <c r="H75" s="268"/>
      <c r="I75" s="268"/>
      <c r="J75" s="268"/>
    </row>
    <row r="76" spans="1:10" s="29" customFormat="1" ht="36" customHeight="1">
      <c r="A76" s="268" t="s">
        <v>125</v>
      </c>
      <c r="B76" s="268"/>
      <c r="C76" s="268"/>
      <c r="D76" s="268"/>
      <c r="E76" s="268"/>
      <c r="F76" s="268"/>
      <c r="G76" s="268"/>
      <c r="H76" s="268"/>
      <c r="I76" s="268"/>
      <c r="J76" s="268"/>
    </row>
    <row r="77" spans="1:10" s="29" customFormat="1" ht="76.5" customHeight="1">
      <c r="A77" s="266" t="s">
        <v>126</v>
      </c>
      <c r="B77" s="266"/>
      <c r="C77" s="266"/>
      <c r="D77" s="266"/>
      <c r="E77" s="266"/>
      <c r="F77" s="266"/>
      <c r="G77" s="266"/>
      <c r="H77" s="266"/>
      <c r="I77" s="266"/>
      <c r="J77" s="266"/>
    </row>
    <row r="78" spans="1:10" ht="21.75" customHeight="1">
      <c r="A78" s="256"/>
      <c r="B78" s="256"/>
      <c r="C78" s="256"/>
      <c r="D78" s="256"/>
      <c r="E78" s="256"/>
      <c r="F78" s="256"/>
      <c r="G78" s="256"/>
      <c r="H78" s="256"/>
      <c r="I78" s="256"/>
      <c r="J78" s="256"/>
    </row>
    <row r="79" spans="1:10" ht="28.5" customHeight="1">
      <c r="A79" s="265" t="s">
        <v>93</v>
      </c>
      <c r="B79" s="265"/>
      <c r="C79" s="265"/>
      <c r="D79" s="265"/>
      <c r="E79" s="265"/>
      <c r="F79" s="265"/>
      <c r="G79" s="265"/>
      <c r="H79" s="265"/>
      <c r="I79" s="265"/>
      <c r="J79" s="265"/>
    </row>
  </sheetData>
  <sheetProtection formatCells="0" insertRows="0" deleteRows="0" autoFilter="0" pivotTables="0"/>
  <protectedRanges>
    <protectedRange sqref="A46:B46" name="experts"/>
    <protectedRange sqref="A58:B59" name="rowsOther"/>
    <protectedRange sqref="A34:B34" name="rowsEquip"/>
    <protectedRange sqref="A25:B26" name="rowsWorks"/>
    <protectedRange sqref="A13:B14" name="rowsHTas"/>
    <protectedRange sqref="A9:B10" name="rowsHRt"/>
    <protectedRange sqref="G58:I59" name="other1"/>
    <protectedRange sqref="H46:I52" name="serv1"/>
    <protectedRange sqref="H39:I42" name="off1"/>
    <protectedRange sqref="H30:I34" name="equip1"/>
    <protectedRange sqref="H25:I26" name="works1"/>
    <protectedRange sqref="H18:I20" name="travel1"/>
    <protectedRange sqref="H8:I14" name="HR1"/>
    <protectedRange sqref="A1:IV1" name="nome"/>
    <protectedRange sqref="A24:B24" name="rowsWorks_1"/>
    <protectedRange sqref="H24:I24" name="works1_1"/>
  </protectedRanges>
  <mergeCells count="21">
    <mergeCell ref="A73:J73"/>
    <mergeCell ref="A79:J79"/>
    <mergeCell ref="A64:J64"/>
    <mergeCell ref="A66:J66"/>
    <mergeCell ref="A67:J67"/>
    <mergeCell ref="A70:J70"/>
    <mergeCell ref="A69:J69"/>
    <mergeCell ref="A65:J65"/>
    <mergeCell ref="A77:J77"/>
    <mergeCell ref="A74:J74"/>
    <mergeCell ref="A68:J68"/>
    <mergeCell ref="A78:J78"/>
    <mergeCell ref="A1:J1"/>
    <mergeCell ref="A2:G2"/>
    <mergeCell ref="C3:F3"/>
    <mergeCell ref="G3:J3"/>
    <mergeCell ref="A54:J54"/>
    <mergeCell ref="A71:J71"/>
    <mergeCell ref="A76:J76"/>
    <mergeCell ref="A75:J75"/>
    <mergeCell ref="A72:J72"/>
  </mergeCells>
  <printOptions horizontalCentered="1"/>
  <pageMargins left="0.209722222222222" right="0.220138888888889" top="0.390277777777778" bottom="0.309722222222222" header="0.511805555555556" footer="0.196527777777778"/>
  <pageSetup horizontalDpi="600" verticalDpi="600" orientation="portrait" paperSize="9" scale="50" r:id="rId1"/>
  <headerFooter alignWithMargins="0">
    <oddHeader>&amp;CDRAFT</oddHeader>
    <oddFooter>&amp;L&amp;"Arial,Bold"&amp;9DRAFT&amp;C&amp;"Arial,Italic"&amp;9Table 1 - Overall budget by year and cost categories&amp;R&amp;9&amp;P</oddFooter>
  </headerFooter>
  <rowBreaks count="1" manualBreakCount="1">
    <brk id="62" max="255" man="1"/>
  </rowBreaks>
</worksheet>
</file>

<file path=xl/worksheets/sheet2.xml><?xml version="1.0" encoding="utf-8"?>
<worksheet xmlns="http://schemas.openxmlformats.org/spreadsheetml/2006/main" xmlns:r="http://schemas.openxmlformats.org/officeDocument/2006/relationships">
  <dimension ref="A1:G20"/>
  <sheetViews>
    <sheetView zoomScale="90" zoomScaleNormal="90" zoomScaleSheetLayoutView="85" zoomScalePageLayoutView="50" workbookViewId="0" topLeftCell="A1">
      <selection activeCell="A16" sqref="A16:G16"/>
    </sheetView>
  </sheetViews>
  <sheetFormatPr defaultColWidth="9.140625" defaultRowHeight="12.75"/>
  <cols>
    <col min="1" max="1" width="30.28125" style="167" customWidth="1"/>
    <col min="2" max="2" width="19.00390625" style="167" customWidth="1"/>
    <col min="3" max="3" width="17.28125" style="167" customWidth="1"/>
    <col min="4" max="4" width="16.7109375" style="167" customWidth="1"/>
    <col min="5" max="5" width="17.8515625" style="167" customWidth="1"/>
    <col min="6" max="6" width="17.57421875" style="167" customWidth="1"/>
    <col min="7" max="7" width="10.7109375" style="167" customWidth="1"/>
    <col min="8" max="16384" width="9.140625" style="167" customWidth="1"/>
  </cols>
  <sheetData>
    <row r="1" spans="1:7" ht="25.5" customHeight="1">
      <c r="A1" s="269" t="s">
        <v>127</v>
      </c>
      <c r="B1" s="269"/>
      <c r="C1" s="269"/>
      <c r="D1" s="269"/>
      <c r="E1" s="269"/>
      <c r="F1" s="269"/>
      <c r="G1" s="269"/>
    </row>
    <row r="2" spans="1:7" ht="17.25" thickBot="1">
      <c r="A2" s="168"/>
      <c r="B2" s="168"/>
      <c r="C2" s="168"/>
      <c r="D2" s="168"/>
      <c r="E2" s="168"/>
      <c r="F2" s="168"/>
      <c r="G2" s="168"/>
    </row>
    <row r="3" spans="1:7" ht="46.5" customHeight="1" thickBot="1">
      <c r="A3" s="30"/>
      <c r="B3" s="31" t="s">
        <v>0</v>
      </c>
      <c r="C3" s="32" t="s">
        <v>94</v>
      </c>
      <c r="D3" s="31" t="s">
        <v>95</v>
      </c>
      <c r="E3" s="33" t="s">
        <v>96</v>
      </c>
      <c r="F3" s="31" t="s">
        <v>128</v>
      </c>
      <c r="G3" s="34" t="s">
        <v>30</v>
      </c>
    </row>
    <row r="4" spans="1:7" ht="26.25" customHeight="1">
      <c r="A4" s="169" t="s">
        <v>29</v>
      </c>
      <c r="B4" s="170">
        <f aca="true" t="shared" si="0" ref="B4:B9">SUM(C4:F4)</f>
        <v>0</v>
      </c>
      <c r="C4" s="171"/>
      <c r="D4" s="172"/>
      <c r="E4" s="173"/>
      <c r="F4" s="174"/>
      <c r="G4" s="236">
        <f aca="true" t="shared" si="1" ref="G4:G10">IF($B$10=0,"",B4/$B$10)</f>
      </c>
    </row>
    <row r="5" spans="1:7" ht="26.25" customHeight="1">
      <c r="A5" s="175" t="s">
        <v>16</v>
      </c>
      <c r="B5" s="176">
        <f t="shared" si="0"/>
        <v>0</v>
      </c>
      <c r="C5" s="35"/>
      <c r="D5" s="177"/>
      <c r="E5" s="178"/>
      <c r="F5" s="179"/>
      <c r="G5" s="237">
        <f t="shared" si="1"/>
      </c>
    </row>
    <row r="6" spans="1:7" ht="26.25" customHeight="1">
      <c r="A6" s="175" t="s">
        <v>35</v>
      </c>
      <c r="B6" s="176">
        <f t="shared" si="0"/>
        <v>0</v>
      </c>
      <c r="C6" s="35"/>
      <c r="D6" s="180"/>
      <c r="E6" s="181"/>
      <c r="F6" s="179"/>
      <c r="G6" s="237">
        <f t="shared" si="1"/>
      </c>
    </row>
    <row r="7" spans="1:7" ht="26.25" customHeight="1">
      <c r="A7" s="175" t="s">
        <v>33</v>
      </c>
      <c r="B7" s="176">
        <f t="shared" si="0"/>
        <v>0</v>
      </c>
      <c r="C7" s="35"/>
      <c r="D7" s="180"/>
      <c r="E7" s="181"/>
      <c r="F7" s="179"/>
      <c r="G7" s="237">
        <f t="shared" si="1"/>
      </c>
    </row>
    <row r="8" spans="1:7" ht="26.25" customHeight="1">
      <c r="A8" s="175" t="s">
        <v>36</v>
      </c>
      <c r="B8" s="176">
        <f t="shared" si="0"/>
        <v>0</v>
      </c>
      <c r="C8" s="35"/>
      <c r="D8" s="180"/>
      <c r="E8" s="181"/>
      <c r="F8" s="179"/>
      <c r="G8" s="237">
        <f t="shared" si="1"/>
      </c>
    </row>
    <row r="9" spans="1:7" ht="26.25" customHeight="1" thickBot="1">
      <c r="A9" s="182" t="s">
        <v>34</v>
      </c>
      <c r="B9" s="183">
        <f t="shared" si="0"/>
        <v>0</v>
      </c>
      <c r="C9" s="36"/>
      <c r="D9" s="184"/>
      <c r="E9" s="185"/>
      <c r="F9" s="186"/>
      <c r="G9" s="238">
        <f t="shared" si="1"/>
      </c>
    </row>
    <row r="10" spans="1:7" ht="33" customHeight="1" thickBot="1">
      <c r="A10" s="37" t="s">
        <v>56</v>
      </c>
      <c r="B10" s="187">
        <f>SUM(B4:B9)</f>
        <v>0</v>
      </c>
      <c r="C10" s="188">
        <f>SUM(C4:C9)</f>
        <v>0</v>
      </c>
      <c r="D10" s="188">
        <f>SUM(D4:D9)</f>
        <v>0</v>
      </c>
      <c r="E10" s="189">
        <f>SUM(E4:E9)</f>
        <v>0</v>
      </c>
      <c r="F10" s="188">
        <f>SUM(F4:F9)</f>
        <v>0</v>
      </c>
      <c r="G10" s="239">
        <f t="shared" si="1"/>
      </c>
    </row>
    <row r="11" spans="1:7" ht="78" customHeight="1" thickBot="1">
      <c r="A11" s="61" t="s">
        <v>84</v>
      </c>
      <c r="B11" s="190">
        <f>SUM(C11:F11)</f>
        <v>0</v>
      </c>
      <c r="C11" s="254">
        <f>C10*0.02</f>
        <v>0</v>
      </c>
      <c r="D11" s="254">
        <f>D10*0.02</f>
        <v>0</v>
      </c>
      <c r="E11" s="254">
        <f>E10*0.02</f>
        <v>0</v>
      </c>
      <c r="F11" s="254">
        <f>F10*0.02</f>
        <v>0</v>
      </c>
      <c r="G11" s="191">
        <f>IF(B10=0,"",B11/B10)</f>
      </c>
    </row>
    <row r="12" spans="1:7" ht="43.5" customHeight="1" thickBot="1">
      <c r="A12" s="38" t="s">
        <v>57</v>
      </c>
      <c r="B12" s="192">
        <f>B10+B11</f>
        <v>0</v>
      </c>
      <c r="C12" s="192">
        <f>C10+C11</f>
        <v>0</v>
      </c>
      <c r="D12" s="192">
        <f>D10+D11</f>
        <v>0</v>
      </c>
      <c r="E12" s="192">
        <f>E10+E11</f>
        <v>0</v>
      </c>
      <c r="F12" s="192">
        <f>F10+F11</f>
        <v>0</v>
      </c>
      <c r="G12" s="240">
        <f>IF(B11=0,"",IF(B11&gt;B10*2/100,"ERROR: 2% MAXIMUM ALLOWED",""))</f>
      </c>
    </row>
    <row r="13" spans="1:7" ht="58.5" customHeight="1" thickBot="1">
      <c r="A13" s="60" t="s">
        <v>83</v>
      </c>
      <c r="B13" s="193">
        <f>SUM(C13:F13)</f>
        <v>0</v>
      </c>
      <c r="C13" s="255">
        <f>C12*0.07</f>
        <v>0</v>
      </c>
      <c r="D13" s="255">
        <f>D12*0.07</f>
        <v>0</v>
      </c>
      <c r="E13" s="255">
        <f>E12*0.07</f>
        <v>0</v>
      </c>
      <c r="F13" s="255">
        <f>F12*0.07</f>
        <v>0</v>
      </c>
      <c r="G13" s="194">
        <f>IF(B12=0,"",B13/B12)</f>
      </c>
    </row>
    <row r="14" spans="1:7" ht="32.25" customHeight="1" thickBot="1">
      <c r="A14" s="62" t="s">
        <v>58</v>
      </c>
      <c r="B14" s="195">
        <f>B12+B13</f>
        <v>0</v>
      </c>
      <c r="C14" s="195">
        <f>C12+C13</f>
        <v>0</v>
      </c>
      <c r="D14" s="195">
        <f>D12+D13</f>
        <v>0</v>
      </c>
      <c r="E14" s="195">
        <f>E12+E13</f>
        <v>0</v>
      </c>
      <c r="F14" s="195">
        <f>F12+F13</f>
        <v>0</v>
      </c>
      <c r="G14" s="241">
        <f>IF(B13=0,"",IF(B13&gt;B12*7/100,"ERROR: 7% MAXIMUM ALLOWED",""))</f>
      </c>
    </row>
    <row r="16" spans="1:7" ht="16.5">
      <c r="A16" s="256" t="s">
        <v>129</v>
      </c>
      <c r="B16" s="256"/>
      <c r="C16" s="256"/>
      <c r="D16" s="256"/>
      <c r="E16" s="256"/>
      <c r="F16" s="256"/>
      <c r="G16" s="256"/>
    </row>
    <row r="17" spans="1:7" ht="16.5">
      <c r="A17" s="196"/>
      <c r="B17" s="196"/>
      <c r="C17" s="196"/>
      <c r="D17" s="196"/>
      <c r="E17" s="196"/>
      <c r="F17" s="196"/>
      <c r="G17" s="196"/>
    </row>
    <row r="18" spans="1:7" ht="16.5">
      <c r="A18" s="196"/>
      <c r="B18" s="196"/>
      <c r="C18" s="196"/>
      <c r="D18" s="196"/>
      <c r="E18" s="196"/>
      <c r="F18" s="196"/>
      <c r="G18" s="196"/>
    </row>
    <row r="19" spans="1:7" ht="16.5">
      <c r="A19" s="196"/>
      <c r="B19" s="196"/>
      <c r="C19" s="196"/>
      <c r="D19" s="196"/>
      <c r="E19" s="196"/>
      <c r="F19" s="196"/>
      <c r="G19" s="196"/>
    </row>
    <row r="20" spans="1:7" ht="16.5">
      <c r="A20" s="196"/>
      <c r="B20" s="196"/>
      <c r="C20" s="196"/>
      <c r="D20" s="196"/>
      <c r="E20" s="196"/>
      <c r="F20" s="196"/>
      <c r="G20" s="196"/>
    </row>
  </sheetData>
  <sheetProtection formatCells="0" formatRows="0" insertRows="0" deleteRows="0" autoFilter="0" pivotTables="0"/>
  <mergeCells count="2">
    <mergeCell ref="A1:G1"/>
    <mergeCell ref="A16:G16"/>
  </mergeCells>
  <printOptions/>
  <pageMargins left="0.7083333333333334" right="0.2902777777777778" top="0.7479166666666667" bottom="0.7479166666666667" header="0.5118055555555556" footer="0.5118055555555556"/>
  <pageSetup horizontalDpi="600" verticalDpi="600" orientation="landscape" paperSize="9" scale="85" r:id="rId1"/>
  <headerFooter alignWithMargins="0">
    <oddFooter>&amp;L&amp;"Arial,Bold"&amp;9DRAFT&amp;C&amp;"Arial,Italic"&amp;9Table 2 - Expected distribution per partners and costs&amp;R&amp;N</oddFooter>
  </headerFooter>
  <ignoredErrors>
    <ignoredError sqref="B10 B12:B13 C13:F13 G12" formula="1"/>
  </ignoredErrors>
</worksheet>
</file>

<file path=xl/worksheets/sheet3.xml><?xml version="1.0" encoding="utf-8"?>
<worksheet xmlns="http://schemas.openxmlformats.org/spreadsheetml/2006/main" xmlns:r="http://schemas.openxmlformats.org/officeDocument/2006/relationships">
  <dimension ref="A1:N26"/>
  <sheetViews>
    <sheetView zoomScale="90" zoomScaleNormal="90" zoomScaleSheetLayoutView="95" workbookViewId="0" topLeftCell="A1">
      <selection activeCell="O24" sqref="O24"/>
    </sheetView>
  </sheetViews>
  <sheetFormatPr defaultColWidth="15.140625" defaultRowHeight="12.75"/>
  <cols>
    <col min="1" max="1" width="5.7109375" style="39" customWidth="1"/>
    <col min="2" max="2" width="16.00390625" style="39" customWidth="1"/>
    <col min="3" max="3" width="9.7109375" style="39" bestFit="1" customWidth="1"/>
    <col min="4" max="4" width="9.7109375" style="39" customWidth="1"/>
    <col min="5" max="5" width="11.57421875" style="39" customWidth="1"/>
    <col min="6" max="6" width="9.140625" style="39" customWidth="1"/>
    <col min="7" max="7" width="14.7109375" style="39" customWidth="1"/>
    <col min="8" max="8" width="10.28125" style="39" customWidth="1"/>
    <col min="9" max="9" width="11.140625" style="39" customWidth="1"/>
    <col min="10" max="10" width="14.28125" style="39" customWidth="1"/>
    <col min="11" max="11" width="11.57421875" style="39" customWidth="1"/>
    <col min="12" max="12" width="11.140625" style="39" customWidth="1"/>
    <col min="13" max="13" width="12.7109375" style="39" customWidth="1"/>
    <col min="14" max="16384" width="15.140625" style="39" customWidth="1"/>
  </cols>
  <sheetData>
    <row r="1" spans="1:14" s="198" customFormat="1" ht="21.75" customHeight="1">
      <c r="A1" s="274" t="s">
        <v>130</v>
      </c>
      <c r="B1" s="274"/>
      <c r="C1" s="274"/>
      <c r="D1" s="274"/>
      <c r="E1" s="274"/>
      <c r="F1" s="274"/>
      <c r="G1" s="274"/>
      <c r="H1" s="274"/>
      <c r="I1" s="274"/>
      <c r="J1" s="274"/>
      <c r="K1" s="274"/>
      <c r="L1" s="274"/>
      <c r="M1" s="274"/>
      <c r="N1" s="197"/>
    </row>
    <row r="2" spans="1:13" ht="97.5" customHeight="1" thickBot="1">
      <c r="A2" s="215"/>
      <c r="B2" s="216" t="s">
        <v>37</v>
      </c>
      <c r="C2" s="216" t="s">
        <v>29</v>
      </c>
      <c r="D2" s="216" t="s">
        <v>38</v>
      </c>
      <c r="E2" s="216" t="s">
        <v>35</v>
      </c>
      <c r="F2" s="216" t="s">
        <v>33</v>
      </c>
      <c r="G2" s="216" t="s">
        <v>36</v>
      </c>
      <c r="H2" s="216" t="s">
        <v>34</v>
      </c>
      <c r="I2" s="217" t="s">
        <v>61</v>
      </c>
      <c r="J2" s="216" t="s">
        <v>74</v>
      </c>
      <c r="K2" s="216" t="s">
        <v>81</v>
      </c>
      <c r="L2" s="216" t="s">
        <v>69</v>
      </c>
      <c r="M2" s="218" t="s">
        <v>58</v>
      </c>
    </row>
    <row r="3" spans="1:13" ht="15">
      <c r="A3" s="275" t="s">
        <v>70</v>
      </c>
      <c r="B3" s="40" t="s">
        <v>87</v>
      </c>
      <c r="C3" s="199"/>
      <c r="D3" s="199"/>
      <c r="E3" s="199"/>
      <c r="F3" s="199"/>
      <c r="G3" s="199"/>
      <c r="H3" s="199"/>
      <c r="I3" s="199">
        <f aca="true" t="shared" si="0" ref="I3:I23">SUM(C3:H3)</f>
        <v>0</v>
      </c>
      <c r="J3" s="199"/>
      <c r="K3" s="199"/>
      <c r="L3" s="199"/>
      <c r="M3" s="199"/>
    </row>
    <row r="4" spans="1:13" ht="15">
      <c r="A4" s="275"/>
      <c r="B4" s="41" t="s">
        <v>39</v>
      </c>
      <c r="C4" s="200"/>
      <c r="D4" s="200"/>
      <c r="E4" s="200"/>
      <c r="F4" s="200"/>
      <c r="G4" s="200"/>
      <c r="H4" s="200"/>
      <c r="I4" s="199">
        <f t="shared" si="0"/>
        <v>0</v>
      </c>
      <c r="J4" s="201"/>
      <c r="K4" s="201"/>
      <c r="L4" s="201"/>
      <c r="M4" s="201"/>
    </row>
    <row r="5" spans="1:13" ht="15">
      <c r="A5" s="275"/>
      <c r="B5" s="41" t="s">
        <v>40</v>
      </c>
      <c r="C5" s="200"/>
      <c r="D5" s="200"/>
      <c r="E5" s="200"/>
      <c r="F5" s="200"/>
      <c r="G5" s="200"/>
      <c r="H5" s="200"/>
      <c r="I5" s="199">
        <f t="shared" si="0"/>
        <v>0</v>
      </c>
      <c r="J5" s="201"/>
      <c r="K5" s="201"/>
      <c r="L5" s="201"/>
      <c r="M5" s="201"/>
    </row>
    <row r="6" spans="1:13" ht="21" thickBot="1">
      <c r="A6" s="275"/>
      <c r="B6" s="41" t="s">
        <v>131</v>
      </c>
      <c r="C6" s="202"/>
      <c r="D6" s="202"/>
      <c r="E6" s="202"/>
      <c r="F6" s="202"/>
      <c r="G6" s="202"/>
      <c r="H6" s="202"/>
      <c r="I6" s="203">
        <f t="shared" si="0"/>
        <v>0</v>
      </c>
      <c r="J6" s="202"/>
      <c r="K6" s="202"/>
      <c r="L6" s="202"/>
      <c r="M6" s="202"/>
    </row>
    <row r="7" spans="1:13" ht="15.75" thickBot="1">
      <c r="A7" s="276" t="s">
        <v>76</v>
      </c>
      <c r="B7" s="277"/>
      <c r="C7" s="204">
        <f aca="true" t="shared" si="1" ref="C7:H7">SUM(C3:C6)</f>
        <v>0</v>
      </c>
      <c r="D7" s="204">
        <f t="shared" si="1"/>
        <v>0</v>
      </c>
      <c r="E7" s="204">
        <f t="shared" si="1"/>
        <v>0</v>
      </c>
      <c r="F7" s="204">
        <f t="shared" si="1"/>
        <v>0</v>
      </c>
      <c r="G7" s="204">
        <f t="shared" si="1"/>
        <v>0</v>
      </c>
      <c r="H7" s="204">
        <f t="shared" si="1"/>
        <v>0</v>
      </c>
      <c r="I7" s="204">
        <f t="shared" si="0"/>
        <v>0</v>
      </c>
      <c r="J7" s="204"/>
      <c r="K7" s="204"/>
      <c r="L7" s="204"/>
      <c r="M7" s="204"/>
    </row>
    <row r="8" spans="1:13" ht="15">
      <c r="A8" s="272" t="s">
        <v>71</v>
      </c>
      <c r="B8" s="40" t="s">
        <v>87</v>
      </c>
      <c r="C8" s="199"/>
      <c r="D8" s="199"/>
      <c r="E8" s="199"/>
      <c r="F8" s="199"/>
      <c r="G8" s="199"/>
      <c r="H8" s="199"/>
      <c r="I8" s="199">
        <f t="shared" si="0"/>
        <v>0</v>
      </c>
      <c r="J8" s="199"/>
      <c r="K8" s="199"/>
      <c r="L8" s="199"/>
      <c r="M8" s="199"/>
    </row>
    <row r="9" spans="1:13" ht="15">
      <c r="A9" s="273"/>
      <c r="B9" s="41" t="s">
        <v>39</v>
      </c>
      <c r="C9" s="200"/>
      <c r="D9" s="200"/>
      <c r="E9" s="200"/>
      <c r="F9" s="200"/>
      <c r="G9" s="200"/>
      <c r="H9" s="200"/>
      <c r="I9" s="199">
        <f t="shared" si="0"/>
        <v>0</v>
      </c>
      <c r="J9" s="201"/>
      <c r="K9" s="201"/>
      <c r="L9" s="201"/>
      <c r="M9" s="201"/>
    </row>
    <row r="10" spans="1:13" ht="15">
      <c r="A10" s="273"/>
      <c r="B10" s="41" t="s">
        <v>40</v>
      </c>
      <c r="C10" s="200"/>
      <c r="D10" s="200"/>
      <c r="E10" s="200"/>
      <c r="F10" s="200"/>
      <c r="G10" s="200"/>
      <c r="H10" s="200"/>
      <c r="I10" s="199">
        <f t="shared" si="0"/>
        <v>0</v>
      </c>
      <c r="J10" s="201"/>
      <c r="K10" s="201"/>
      <c r="L10" s="201"/>
      <c r="M10" s="201"/>
    </row>
    <row r="11" spans="1:13" ht="19.5" customHeight="1" thickBot="1">
      <c r="A11" s="273"/>
      <c r="B11" s="41" t="s">
        <v>131</v>
      </c>
      <c r="C11" s="202"/>
      <c r="D11" s="202"/>
      <c r="E11" s="202"/>
      <c r="F11" s="202"/>
      <c r="G11" s="202"/>
      <c r="H11" s="202"/>
      <c r="I11" s="203">
        <f t="shared" si="0"/>
        <v>0</v>
      </c>
      <c r="J11" s="202"/>
      <c r="K11" s="202"/>
      <c r="L11" s="202"/>
      <c r="M11" s="202"/>
    </row>
    <row r="12" spans="1:13" ht="15.75" thickBot="1">
      <c r="A12" s="270" t="s">
        <v>77</v>
      </c>
      <c r="B12" s="271"/>
      <c r="C12" s="205">
        <f aca="true" t="shared" si="2" ref="C12:H12">SUM(C8:C11)</f>
        <v>0</v>
      </c>
      <c r="D12" s="205">
        <f t="shared" si="2"/>
        <v>0</v>
      </c>
      <c r="E12" s="205">
        <f t="shared" si="2"/>
        <v>0</v>
      </c>
      <c r="F12" s="205">
        <f t="shared" si="2"/>
        <v>0</v>
      </c>
      <c r="G12" s="205">
        <f t="shared" si="2"/>
        <v>0</v>
      </c>
      <c r="H12" s="205">
        <f t="shared" si="2"/>
        <v>0</v>
      </c>
      <c r="I12" s="205">
        <f t="shared" si="0"/>
        <v>0</v>
      </c>
      <c r="J12" s="205"/>
      <c r="K12" s="205"/>
      <c r="L12" s="205"/>
      <c r="M12" s="205"/>
    </row>
    <row r="13" spans="1:13" ht="15">
      <c r="A13" s="272" t="s">
        <v>72</v>
      </c>
      <c r="B13" s="40" t="s">
        <v>87</v>
      </c>
      <c r="C13" s="199"/>
      <c r="D13" s="199"/>
      <c r="E13" s="199"/>
      <c r="F13" s="199"/>
      <c r="G13" s="199"/>
      <c r="H13" s="199"/>
      <c r="I13" s="199">
        <f t="shared" si="0"/>
        <v>0</v>
      </c>
      <c r="J13" s="199"/>
      <c r="K13" s="199"/>
      <c r="L13" s="199"/>
      <c r="M13" s="199"/>
    </row>
    <row r="14" spans="1:13" ht="15">
      <c r="A14" s="273"/>
      <c r="B14" s="41" t="s">
        <v>39</v>
      </c>
      <c r="C14" s="200"/>
      <c r="D14" s="200"/>
      <c r="E14" s="200"/>
      <c r="F14" s="200"/>
      <c r="G14" s="200"/>
      <c r="H14" s="200"/>
      <c r="I14" s="199">
        <f t="shared" si="0"/>
        <v>0</v>
      </c>
      <c r="J14" s="201"/>
      <c r="K14" s="201"/>
      <c r="L14" s="201"/>
      <c r="M14" s="201"/>
    </row>
    <row r="15" spans="1:13" ht="15">
      <c r="A15" s="273"/>
      <c r="B15" s="41" t="s">
        <v>40</v>
      </c>
      <c r="C15" s="200"/>
      <c r="D15" s="200"/>
      <c r="E15" s="200"/>
      <c r="F15" s="200"/>
      <c r="G15" s="200"/>
      <c r="H15" s="200"/>
      <c r="I15" s="199">
        <f t="shared" si="0"/>
        <v>0</v>
      </c>
      <c r="J15" s="201"/>
      <c r="K15" s="201"/>
      <c r="L15" s="201"/>
      <c r="M15" s="201"/>
    </row>
    <row r="16" spans="1:13" ht="18.75" customHeight="1" thickBot="1">
      <c r="A16" s="273"/>
      <c r="B16" s="41" t="s">
        <v>131</v>
      </c>
      <c r="C16" s="202"/>
      <c r="D16" s="202"/>
      <c r="E16" s="202"/>
      <c r="F16" s="202"/>
      <c r="G16" s="202"/>
      <c r="H16" s="202"/>
      <c r="I16" s="203">
        <f t="shared" si="0"/>
        <v>0</v>
      </c>
      <c r="J16" s="202"/>
      <c r="K16" s="202"/>
      <c r="L16" s="202"/>
      <c r="M16" s="202"/>
    </row>
    <row r="17" spans="1:13" ht="15.75" thickBot="1">
      <c r="A17" s="270" t="s">
        <v>78</v>
      </c>
      <c r="B17" s="271"/>
      <c r="C17" s="205">
        <f aca="true" t="shared" si="3" ref="C17:H17">SUM(C13:C16)</f>
        <v>0</v>
      </c>
      <c r="D17" s="205">
        <f t="shared" si="3"/>
        <v>0</v>
      </c>
      <c r="E17" s="205">
        <f t="shared" si="3"/>
        <v>0</v>
      </c>
      <c r="F17" s="205">
        <f t="shared" si="3"/>
        <v>0</v>
      </c>
      <c r="G17" s="205">
        <f t="shared" si="3"/>
        <v>0</v>
      </c>
      <c r="H17" s="205">
        <f t="shared" si="3"/>
        <v>0</v>
      </c>
      <c r="I17" s="205">
        <f t="shared" si="0"/>
        <v>0</v>
      </c>
      <c r="J17" s="205"/>
      <c r="K17" s="205"/>
      <c r="L17" s="205"/>
      <c r="M17" s="205"/>
    </row>
    <row r="18" spans="1:13" ht="15">
      <c r="A18" s="272" t="s">
        <v>73</v>
      </c>
      <c r="B18" s="40" t="s">
        <v>87</v>
      </c>
      <c r="C18" s="199"/>
      <c r="D18" s="199"/>
      <c r="E18" s="199"/>
      <c r="F18" s="199"/>
      <c r="G18" s="199"/>
      <c r="H18" s="199"/>
      <c r="I18" s="199">
        <f t="shared" si="0"/>
        <v>0</v>
      </c>
      <c r="J18" s="199"/>
      <c r="K18" s="199"/>
      <c r="L18" s="199"/>
      <c r="M18" s="199"/>
    </row>
    <row r="19" spans="1:13" ht="15">
      <c r="A19" s="273"/>
      <c r="B19" s="41" t="s">
        <v>39</v>
      </c>
      <c r="C19" s="200"/>
      <c r="D19" s="200"/>
      <c r="E19" s="200"/>
      <c r="F19" s="200"/>
      <c r="G19" s="200"/>
      <c r="H19" s="200"/>
      <c r="I19" s="199">
        <f t="shared" si="0"/>
        <v>0</v>
      </c>
      <c r="J19" s="201"/>
      <c r="K19" s="201"/>
      <c r="L19" s="201"/>
      <c r="M19" s="201"/>
    </row>
    <row r="20" spans="1:13" ht="15">
      <c r="A20" s="273"/>
      <c r="B20" s="41" t="s">
        <v>40</v>
      </c>
      <c r="C20" s="200"/>
      <c r="D20" s="200"/>
      <c r="E20" s="200"/>
      <c r="F20" s="200"/>
      <c r="G20" s="200"/>
      <c r="H20" s="200"/>
      <c r="I20" s="199">
        <f t="shared" si="0"/>
        <v>0</v>
      </c>
      <c r="J20" s="201"/>
      <c r="K20" s="201"/>
      <c r="L20" s="201"/>
      <c r="M20" s="201"/>
    </row>
    <row r="21" spans="1:13" ht="18" customHeight="1" thickBot="1">
      <c r="A21" s="273"/>
      <c r="B21" s="41" t="s">
        <v>131</v>
      </c>
      <c r="C21" s="202"/>
      <c r="D21" s="202"/>
      <c r="E21" s="202"/>
      <c r="F21" s="202"/>
      <c r="G21" s="202"/>
      <c r="H21" s="202"/>
      <c r="I21" s="203">
        <f t="shared" si="0"/>
        <v>0</v>
      </c>
      <c r="J21" s="202"/>
      <c r="K21" s="202"/>
      <c r="L21" s="202"/>
      <c r="M21" s="202"/>
    </row>
    <row r="22" spans="1:13" ht="15.75" thickBot="1">
      <c r="A22" s="270" t="s">
        <v>79</v>
      </c>
      <c r="B22" s="271"/>
      <c r="C22" s="205">
        <f aca="true" t="shared" si="4" ref="C22:H22">SUM(C18:C21)</f>
        <v>0</v>
      </c>
      <c r="D22" s="205">
        <f t="shared" si="4"/>
        <v>0</v>
      </c>
      <c r="E22" s="205">
        <f t="shared" si="4"/>
        <v>0</v>
      </c>
      <c r="F22" s="205">
        <f t="shared" si="4"/>
        <v>0</v>
      </c>
      <c r="G22" s="205">
        <f t="shared" si="4"/>
        <v>0</v>
      </c>
      <c r="H22" s="205">
        <f t="shared" si="4"/>
        <v>0</v>
      </c>
      <c r="I22" s="205">
        <f t="shared" si="0"/>
        <v>0</v>
      </c>
      <c r="J22" s="205"/>
      <c r="K22" s="205"/>
      <c r="L22" s="205"/>
      <c r="M22" s="205"/>
    </row>
    <row r="23" spans="1:13" s="42" customFormat="1" ht="31.5" customHeight="1" thickBot="1">
      <c r="A23" s="278" t="s">
        <v>61</v>
      </c>
      <c r="B23" s="279"/>
      <c r="C23" s="58">
        <f aca="true" t="shared" si="5" ref="C23:H23">C7+C12+C17+C22</f>
        <v>0</v>
      </c>
      <c r="D23" s="58">
        <f t="shared" si="5"/>
        <v>0</v>
      </c>
      <c r="E23" s="58">
        <f t="shared" si="5"/>
        <v>0</v>
      </c>
      <c r="F23" s="58">
        <f t="shared" si="5"/>
        <v>0</v>
      </c>
      <c r="G23" s="58">
        <f t="shared" si="5"/>
        <v>0</v>
      </c>
      <c r="H23" s="58">
        <f t="shared" si="5"/>
        <v>0</v>
      </c>
      <c r="I23" s="58">
        <f t="shared" si="0"/>
        <v>0</v>
      </c>
      <c r="J23" s="58"/>
      <c r="K23" s="58">
        <f>I23+J23</f>
        <v>0</v>
      </c>
      <c r="L23" s="58"/>
      <c r="M23" s="58">
        <f>K23+L23</f>
        <v>0</v>
      </c>
    </row>
    <row r="24" spans="1:13" s="42" customFormat="1" ht="18.75" thickBot="1">
      <c r="A24" s="280" t="s">
        <v>41</v>
      </c>
      <c r="B24" s="281"/>
      <c r="C24" s="235" t="e">
        <f aca="true" t="shared" si="6" ref="C24:I24">C23/$I$23</f>
        <v>#DIV/0!</v>
      </c>
      <c r="D24" s="235" t="e">
        <f t="shared" si="6"/>
        <v>#DIV/0!</v>
      </c>
      <c r="E24" s="235" t="e">
        <f t="shared" si="6"/>
        <v>#DIV/0!</v>
      </c>
      <c r="F24" s="235" t="e">
        <f t="shared" si="6"/>
        <v>#DIV/0!</v>
      </c>
      <c r="G24" s="235" t="e">
        <f t="shared" si="6"/>
        <v>#DIV/0!</v>
      </c>
      <c r="H24" s="235" t="e">
        <f t="shared" si="6"/>
        <v>#DIV/0!</v>
      </c>
      <c r="I24" s="235" t="e">
        <f t="shared" si="6"/>
        <v>#DIV/0!</v>
      </c>
      <c r="J24" s="235" t="e">
        <f>J23/I23</f>
        <v>#DIV/0!</v>
      </c>
      <c r="K24" s="59"/>
      <c r="L24" s="235" t="e">
        <f>L23/I23</f>
        <v>#DIV/0!</v>
      </c>
      <c r="M24" s="59"/>
    </row>
    <row r="26" spans="1:13" ht="15">
      <c r="A26" s="256" t="s">
        <v>132</v>
      </c>
      <c r="B26" s="256"/>
      <c r="C26" s="256"/>
      <c r="D26" s="256"/>
      <c r="E26" s="256"/>
      <c r="F26" s="256"/>
      <c r="G26" s="256"/>
      <c r="H26" s="220"/>
      <c r="I26" s="220"/>
      <c r="J26" s="220"/>
      <c r="K26" s="220"/>
      <c r="L26" s="220"/>
      <c r="M26" s="220"/>
    </row>
  </sheetData>
  <sheetProtection/>
  <mergeCells count="12">
    <mergeCell ref="A23:B23"/>
    <mergeCell ref="A24:B24"/>
    <mergeCell ref="A12:B12"/>
    <mergeCell ref="A13:A16"/>
    <mergeCell ref="A17:B17"/>
    <mergeCell ref="A1:M1"/>
    <mergeCell ref="A26:G26"/>
    <mergeCell ref="A3:A6"/>
    <mergeCell ref="A18:A21"/>
    <mergeCell ref="A22:B22"/>
    <mergeCell ref="A7:B7"/>
    <mergeCell ref="A8:A11"/>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alignWithMargins="0">
    <oddFooter>&amp;L&amp;"Arial,Bold"&amp;9 2009&amp;C&amp;"Arial,Italic"&amp;9DRAFT  Table 3 - Expected distribution per Group of Activities, partners and costs&amp;R&amp;N</oddFooter>
  </headerFooter>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F40"/>
  <sheetViews>
    <sheetView tabSelected="1" zoomScale="90" zoomScaleNormal="90" zoomScaleSheetLayoutView="100" workbookViewId="0" topLeftCell="A1">
      <selection activeCell="D24" sqref="D24"/>
    </sheetView>
  </sheetViews>
  <sheetFormatPr defaultColWidth="8.8515625" defaultRowHeight="12.75"/>
  <cols>
    <col min="1" max="1" width="18.57421875" style="7" customWidth="1"/>
    <col min="2" max="2" width="31.140625" style="7" customWidth="1"/>
    <col min="3" max="3" width="15.421875" style="26" customWidth="1"/>
    <col min="4" max="4" width="11.28125" style="26" customWidth="1"/>
    <col min="5" max="5" width="10.57421875" style="52" customWidth="1"/>
    <col min="6" max="16384" width="8.8515625" style="7" customWidth="1"/>
  </cols>
  <sheetData>
    <row r="1" spans="1:5" ht="23.25" customHeight="1" thickBot="1">
      <c r="A1" s="300" t="s">
        <v>133</v>
      </c>
      <c r="B1" s="301"/>
      <c r="C1" s="301"/>
      <c r="D1" s="302"/>
      <c r="E1" s="206"/>
    </row>
    <row r="2" spans="1:5" ht="19.5" customHeight="1" thickBot="1">
      <c r="A2" s="43"/>
      <c r="B2" s="44"/>
      <c r="C2" s="45" t="s">
        <v>44</v>
      </c>
      <c r="D2" s="46" t="s">
        <v>75</v>
      </c>
      <c r="E2" s="47"/>
    </row>
    <row r="3" spans="1:5" ht="21" customHeight="1" thickBot="1">
      <c r="A3" s="286" t="s">
        <v>134</v>
      </c>
      <c r="B3" s="287"/>
      <c r="C3" s="221">
        <f>SUM(C4:C7)</f>
        <v>0</v>
      </c>
      <c r="D3" s="228" t="e">
        <f aca="true" t="shared" si="0" ref="D3:D13">C3/$C$27</f>
        <v>#DIV/0!</v>
      </c>
      <c r="E3" s="48" t="e">
        <f>IF(C3="","",IF(D3&gt;90%,"ERROR: MAXIMUM 90%",IF(C3&gt;700000,"ERROR: MAXIMUM € 700000","")))</f>
        <v>#DIV/0!</v>
      </c>
    </row>
    <row r="4" spans="1:5" ht="17.25" customHeight="1">
      <c r="A4" s="288" t="s">
        <v>88</v>
      </c>
      <c r="B4" s="289"/>
      <c r="C4" s="222">
        <f>Table_2_PP_categories!C14-'Table_4_Sources_ of_funding'!C9</f>
        <v>0</v>
      </c>
      <c r="D4" s="228" t="e">
        <f t="shared" si="0"/>
        <v>#DIV/0!</v>
      </c>
      <c r="E4" s="48"/>
    </row>
    <row r="5" spans="1:5" ht="17.25" customHeight="1">
      <c r="A5" s="290" t="s">
        <v>89</v>
      </c>
      <c r="B5" s="291" t="s">
        <v>31</v>
      </c>
      <c r="C5" s="223">
        <f>Table_2_PP_categories!D14-'Table_4_Sources_ of_funding'!C10</f>
        <v>0</v>
      </c>
      <c r="D5" s="228" t="e">
        <f t="shared" si="0"/>
        <v>#DIV/0!</v>
      </c>
      <c r="E5" s="48"/>
    </row>
    <row r="6" spans="1:5" ht="17.25" customHeight="1">
      <c r="A6" s="290" t="s">
        <v>90</v>
      </c>
      <c r="B6" s="291" t="s">
        <v>31</v>
      </c>
      <c r="C6" s="223">
        <f>Table_2_PP_categories!E14-'Table_4_Sources_ of_funding'!C11</f>
        <v>0</v>
      </c>
      <c r="D6" s="228" t="e">
        <f t="shared" si="0"/>
        <v>#DIV/0!</v>
      </c>
      <c r="E6" s="48"/>
    </row>
    <row r="7" spans="1:5" ht="18" customHeight="1" thickBot="1">
      <c r="A7" s="293" t="s">
        <v>135</v>
      </c>
      <c r="B7" s="294" t="s">
        <v>31</v>
      </c>
      <c r="C7" s="224">
        <f>Table_2_PP_categories!F14-'Table_4_Sources_ of_funding'!C12</f>
        <v>0</v>
      </c>
      <c r="D7" s="229" t="e">
        <f t="shared" si="0"/>
        <v>#DIV/0!</v>
      </c>
      <c r="E7" s="48"/>
    </row>
    <row r="8" spans="1:6" ht="21" thickBot="1">
      <c r="A8" s="295" t="s">
        <v>136</v>
      </c>
      <c r="B8" s="296"/>
      <c r="C8" s="219">
        <f>SUM(C9:C12)</f>
        <v>0</v>
      </c>
      <c r="D8" s="230" t="e">
        <f t="shared" si="0"/>
        <v>#DIV/0!</v>
      </c>
      <c r="E8" s="48"/>
      <c r="F8" s="25"/>
    </row>
    <row r="9" spans="1:6" ht="15.75" thickBot="1">
      <c r="A9" s="288" t="s">
        <v>97</v>
      </c>
      <c r="B9" s="305"/>
      <c r="C9" s="225"/>
      <c r="D9" s="231" t="e">
        <f t="shared" si="0"/>
        <v>#DIV/0!</v>
      </c>
      <c r="E9" s="49"/>
      <c r="F9" s="25"/>
    </row>
    <row r="10" spans="1:6" ht="15.75" thickBot="1">
      <c r="A10" s="290" t="s">
        <v>98</v>
      </c>
      <c r="B10" s="306" t="s">
        <v>31</v>
      </c>
      <c r="C10" s="225"/>
      <c r="D10" s="232" t="e">
        <f t="shared" si="0"/>
        <v>#DIV/0!</v>
      </c>
      <c r="E10" s="49"/>
      <c r="F10" s="25"/>
    </row>
    <row r="11" spans="1:6" ht="15.75" thickBot="1">
      <c r="A11" s="290" t="s">
        <v>99</v>
      </c>
      <c r="B11" s="306" t="s">
        <v>31</v>
      </c>
      <c r="C11" s="225"/>
      <c r="D11" s="232" t="e">
        <f t="shared" si="0"/>
        <v>#DIV/0!</v>
      </c>
      <c r="E11" s="49"/>
      <c r="F11" s="25"/>
    </row>
    <row r="12" spans="1:6" ht="18" customHeight="1" thickBot="1">
      <c r="A12" s="293" t="s">
        <v>137</v>
      </c>
      <c r="B12" s="307" t="s">
        <v>31</v>
      </c>
      <c r="C12" s="226"/>
      <c r="D12" s="233" t="e">
        <f t="shared" si="0"/>
        <v>#DIV/0!</v>
      </c>
      <c r="E12" s="49"/>
      <c r="F12" s="25"/>
    </row>
    <row r="13" spans="1:6" ht="18.75" thickBot="1">
      <c r="A13" s="295" t="s">
        <v>91</v>
      </c>
      <c r="B13" s="297"/>
      <c r="C13" s="221">
        <f>C3+C8</f>
        <v>0</v>
      </c>
      <c r="D13" s="234" t="e">
        <f t="shared" si="0"/>
        <v>#DIV/0!</v>
      </c>
      <c r="E13" s="49"/>
      <c r="F13" s="25"/>
    </row>
    <row r="14" spans="1:6" ht="11.25" customHeight="1" thickBot="1">
      <c r="A14" s="308"/>
      <c r="B14" s="309"/>
      <c r="C14" s="309"/>
      <c r="D14" s="310"/>
      <c r="E14" s="49"/>
      <c r="F14" s="25"/>
    </row>
    <row r="15" spans="1:5" ht="31.5" customHeight="1" thickBot="1">
      <c r="A15" s="303" t="s">
        <v>138</v>
      </c>
      <c r="B15" s="304"/>
      <c r="C15" s="57">
        <f>SUM(C16:C18)</f>
        <v>0</v>
      </c>
      <c r="D15" s="232" t="e">
        <f aca="true" t="shared" si="1" ref="D15:D27">C15/$C$27</f>
        <v>#DIV/0!</v>
      </c>
      <c r="E15" s="49"/>
    </row>
    <row r="16" spans="1:5" ht="15.75" thickBot="1">
      <c r="A16" s="50" t="s">
        <v>31</v>
      </c>
      <c r="B16" s="51" t="s">
        <v>32</v>
      </c>
      <c r="C16" s="225"/>
      <c r="D16" s="232" t="e">
        <f t="shared" si="1"/>
        <v>#DIV/0!</v>
      </c>
      <c r="E16" s="49"/>
    </row>
    <row r="17" spans="1:5" ht="15.75" thickBot="1">
      <c r="A17" s="50" t="s">
        <v>31</v>
      </c>
      <c r="B17" s="51" t="s">
        <v>32</v>
      </c>
      <c r="C17" s="225"/>
      <c r="D17" s="232" t="e">
        <f t="shared" si="1"/>
        <v>#DIV/0!</v>
      </c>
      <c r="E17" s="49"/>
    </row>
    <row r="18" spans="1:5" ht="15.75" thickBot="1">
      <c r="A18" s="50" t="s">
        <v>31</v>
      </c>
      <c r="B18" s="51" t="s">
        <v>32</v>
      </c>
      <c r="C18" s="225"/>
      <c r="D18" s="232" t="e">
        <f t="shared" si="1"/>
        <v>#DIV/0!</v>
      </c>
      <c r="E18" s="49"/>
    </row>
    <row r="19" spans="1:5" ht="18" thickBot="1">
      <c r="A19" s="298" t="s">
        <v>139</v>
      </c>
      <c r="B19" s="299"/>
      <c r="C19" s="56">
        <f>SUM(C20:C22)</f>
        <v>0</v>
      </c>
      <c r="D19" s="232" t="e">
        <f t="shared" si="1"/>
        <v>#DIV/0!</v>
      </c>
      <c r="E19" s="49"/>
    </row>
    <row r="20" spans="1:5" ht="15.75" thickBot="1">
      <c r="A20" s="50" t="s">
        <v>31</v>
      </c>
      <c r="B20" s="51" t="s">
        <v>32</v>
      </c>
      <c r="C20" s="225"/>
      <c r="D20" s="232" t="e">
        <f t="shared" si="1"/>
        <v>#DIV/0!</v>
      </c>
      <c r="E20" s="49"/>
    </row>
    <row r="21" spans="1:5" ht="15.75" thickBot="1">
      <c r="A21" s="50" t="s">
        <v>31</v>
      </c>
      <c r="B21" s="51" t="s">
        <v>32</v>
      </c>
      <c r="C21" s="225"/>
      <c r="D21" s="232" t="e">
        <f t="shared" si="1"/>
        <v>#DIV/0!</v>
      </c>
      <c r="E21" s="49"/>
    </row>
    <row r="22" spans="1:5" ht="15.75" thickBot="1">
      <c r="A22" s="50" t="s">
        <v>31</v>
      </c>
      <c r="B22" s="51" t="s">
        <v>32</v>
      </c>
      <c r="C22" s="225"/>
      <c r="D22" s="232" t="e">
        <f t="shared" si="1"/>
        <v>#DIV/0!</v>
      </c>
      <c r="E22" s="49"/>
    </row>
    <row r="23" spans="1:5" ht="18" thickBot="1">
      <c r="A23" s="298" t="s">
        <v>140</v>
      </c>
      <c r="B23" s="299"/>
      <c r="C23" s="56">
        <f>SUM(C24:C26)</f>
        <v>0</v>
      </c>
      <c r="D23" s="232" t="e">
        <f t="shared" si="1"/>
        <v>#DIV/0!</v>
      </c>
      <c r="E23" s="49"/>
    </row>
    <row r="24" spans="1:5" ht="15.75" thickBot="1">
      <c r="A24" s="50" t="s">
        <v>31</v>
      </c>
      <c r="B24" s="51" t="s">
        <v>32</v>
      </c>
      <c r="C24" s="225"/>
      <c r="D24" s="232" t="e">
        <f t="shared" si="1"/>
        <v>#DIV/0!</v>
      </c>
      <c r="E24" s="49"/>
    </row>
    <row r="25" spans="1:5" ht="15.75" thickBot="1">
      <c r="A25" s="50" t="s">
        <v>31</v>
      </c>
      <c r="B25" s="51" t="s">
        <v>32</v>
      </c>
      <c r="C25" s="225"/>
      <c r="D25" s="232" t="e">
        <f t="shared" si="1"/>
        <v>#DIV/0!</v>
      </c>
      <c r="E25" s="49"/>
    </row>
    <row r="26" spans="1:5" ht="15.75" thickBot="1">
      <c r="A26" s="50" t="s">
        <v>31</v>
      </c>
      <c r="B26" s="51" t="s">
        <v>32</v>
      </c>
      <c r="C26" s="225"/>
      <c r="D26" s="232" t="e">
        <f t="shared" si="1"/>
        <v>#DIV/0!</v>
      </c>
      <c r="E26" s="49"/>
    </row>
    <row r="27" spans="1:5" ht="18.75" thickBot="1">
      <c r="A27" s="284" t="s">
        <v>92</v>
      </c>
      <c r="B27" s="285"/>
      <c r="C27" s="227">
        <f>C3+C8+C15+C19+C23</f>
        <v>0</v>
      </c>
      <c r="D27" s="233" t="e">
        <f t="shared" si="1"/>
        <v>#DIV/0!</v>
      </c>
      <c r="E27" s="49"/>
    </row>
    <row r="28" spans="1:5" ht="18">
      <c r="A28" s="66"/>
      <c r="B28" s="63"/>
      <c r="C28" s="64"/>
      <c r="D28" s="65"/>
      <c r="E28" s="49"/>
    </row>
    <row r="29" spans="1:5" ht="16.5" customHeight="1">
      <c r="A29" s="292" t="s">
        <v>141</v>
      </c>
      <c r="B29" s="292"/>
      <c r="C29" s="64"/>
      <c r="D29" s="65"/>
      <c r="E29" s="49"/>
    </row>
    <row r="30" ht="15" customHeight="1"/>
    <row r="31" spans="1:5" s="54" customFormat="1" ht="26.25" customHeight="1">
      <c r="A31" s="282" t="s">
        <v>142</v>
      </c>
      <c r="B31" s="282"/>
      <c r="C31" s="282"/>
      <c r="D31" s="282"/>
      <c r="E31" s="53"/>
    </row>
    <row r="32" spans="1:5" s="54" customFormat="1" ht="18" customHeight="1">
      <c r="A32" s="282" t="s">
        <v>143</v>
      </c>
      <c r="B32" s="282"/>
      <c r="C32" s="282"/>
      <c r="D32" s="282"/>
      <c r="E32" s="53"/>
    </row>
    <row r="33" spans="1:5" s="54" customFormat="1" ht="29.25" customHeight="1">
      <c r="A33" s="282" t="s">
        <v>144</v>
      </c>
      <c r="B33" s="282"/>
      <c r="C33" s="282"/>
      <c r="D33" s="282"/>
      <c r="E33" s="53"/>
    </row>
    <row r="34" spans="1:5" s="54" customFormat="1" ht="42" customHeight="1">
      <c r="A34" s="282" t="s">
        <v>145</v>
      </c>
      <c r="B34" s="282"/>
      <c r="C34" s="282"/>
      <c r="D34" s="282"/>
      <c r="E34" s="53"/>
    </row>
    <row r="35" spans="1:5" s="54" customFormat="1" ht="42" customHeight="1">
      <c r="A35" s="282" t="s">
        <v>146</v>
      </c>
      <c r="B35" s="282"/>
      <c r="C35" s="282"/>
      <c r="D35" s="282"/>
      <c r="E35" s="53"/>
    </row>
    <row r="36" spans="1:5" s="54" customFormat="1" ht="42.75" customHeight="1">
      <c r="A36" s="282" t="s">
        <v>147</v>
      </c>
      <c r="B36" s="282"/>
      <c r="C36" s="282"/>
      <c r="D36" s="282"/>
      <c r="E36" s="53"/>
    </row>
    <row r="37" spans="1:4" ht="16.5" customHeight="1">
      <c r="A37" s="282" t="s">
        <v>148</v>
      </c>
      <c r="B37" s="283"/>
      <c r="C37" s="283"/>
      <c r="D37" s="283"/>
    </row>
    <row r="40" ht="15">
      <c r="A40" s="7" t="s">
        <v>42</v>
      </c>
    </row>
  </sheetData>
  <sheetProtection/>
  <mergeCells count="25">
    <mergeCell ref="A23:B23"/>
    <mergeCell ref="A34:D34"/>
    <mergeCell ref="A14:D14"/>
    <mergeCell ref="A35:D35"/>
    <mergeCell ref="A36:D36"/>
    <mergeCell ref="A33:D33"/>
    <mergeCell ref="A31:D31"/>
    <mergeCell ref="A13:B13"/>
    <mergeCell ref="A19:B19"/>
    <mergeCell ref="A1:D1"/>
    <mergeCell ref="A15:B15"/>
    <mergeCell ref="A9:B9"/>
    <mergeCell ref="A10:B10"/>
    <mergeCell ref="A11:B11"/>
    <mergeCell ref="A12:B12"/>
    <mergeCell ref="A37:D37"/>
    <mergeCell ref="A32:D32"/>
    <mergeCell ref="A27:B27"/>
    <mergeCell ref="A3:B3"/>
    <mergeCell ref="A4:B4"/>
    <mergeCell ref="A5:B5"/>
    <mergeCell ref="A6:B6"/>
    <mergeCell ref="A29:B29"/>
    <mergeCell ref="A7:B7"/>
    <mergeCell ref="A8:B8"/>
  </mergeCells>
  <printOptions/>
  <pageMargins left="0.36" right="0.44" top="0.75" bottom="0.75" header="0.3" footer="0.3"/>
  <pageSetup horizontalDpi="600" verticalDpi="600" orientation="portrait" paperSize="9" scale="93" r:id="rId1"/>
  <headerFooter>
    <oddFooter>&amp;L&amp;"Arial,Bold"&amp;9DRAFT&amp;C&amp;"Arial,Italic"&amp;9 Table 4 - Sources of funding&amp;R&amp;N</oddFooter>
  </headerFooter>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Ana Gheorghe</cp:lastModifiedBy>
  <cp:lastPrinted>2011-05-26T09:20:10Z</cp:lastPrinted>
  <dcterms:created xsi:type="dcterms:W3CDTF">2000-04-10T10:46:44Z</dcterms:created>
  <dcterms:modified xsi:type="dcterms:W3CDTF">2011-09-14T08:29:39Z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EmailSubject">
    <vt:lpwstr>Budget contrat de subvention</vt:lpwstr>
  </property>
  <property fmtid="{D5CDD505-2E9C-101B-9397-08002B2CF9AE}" pid="3" name="_AuthorEmail">
    <vt:lpwstr>Christel.Van-Vaerenbergh@cec.eu.int</vt:lpwstr>
  </property>
  <property fmtid="{D5CDD505-2E9C-101B-9397-08002B2CF9AE}" pid="4" name="_AuthorEmailDisplayName">
    <vt:lpwstr>VAN VAERENBERGH Christel (AIDCO)</vt:lpwstr>
  </property>
  <property fmtid="{D5CDD505-2E9C-101B-9397-08002B2CF9AE}" pid="5" name="_PreviousAdHocReviewCycleID">
    <vt:i4>1089780162</vt:i4>
  </property>
  <property fmtid="{D5CDD505-2E9C-101B-9397-08002B2CF9AE}" pid="6" name="_AdHocReviewCycleID">
    <vt:i4>783387989</vt:i4>
  </property>
  <property fmtid="{D5CDD505-2E9C-101B-9397-08002B2CF9AE}" pid="7" name="_ReviewingToolsShownOnce">
    <vt:lpwstr/>
  </property>
</Properties>
</file>